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１６" sheetId="1" r:id="rId1"/>
  </sheets>
  <definedNames>
    <definedName name="_xlnm.Print_Area" localSheetId="0">'表１６'!$A$1:$J$39</definedName>
  </definedNames>
  <calcPr fullCalcOnLoad="1"/>
</workbook>
</file>

<file path=xl/sharedStrings.xml><?xml version="1.0" encoding="utf-8"?>
<sst xmlns="http://schemas.openxmlformats.org/spreadsheetml/2006/main" count="58" uniqueCount="54">
  <si>
    <t>男</t>
  </si>
  <si>
    <t>女</t>
  </si>
  <si>
    <t>総数</t>
  </si>
  <si>
    <t>第一次産業</t>
  </si>
  <si>
    <t>第二次産業</t>
  </si>
  <si>
    <t>第三次産業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</si>
  <si>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</si>
  <si>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</si>
  <si>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</si>
  <si>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</si>
  <si>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</si>
  <si>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</si>
  <si>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</si>
  <si>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</si>
  <si>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</si>
  <si>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Ｇ</t>
  </si>
  <si>
    <t>電気・ガス
熱供給・水道業</t>
  </si>
  <si>
    <t>産　　業　　分　　類</t>
  </si>
  <si>
    <t>情報通信業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</si>
  <si>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</si>
  <si>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</si>
  <si>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</si>
  <si>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</si>
  <si>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</si>
  <si>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</si>
  <si>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</si>
  <si>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</si>
  <si>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</si>
  <si>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</si>
  <si>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</si>
  <si>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</si>
  <si>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Ｒ</t>
  </si>
  <si>
    <t>16　産業(大分類）別就業人口</t>
  </si>
  <si>
    <t>Ｓ</t>
  </si>
  <si>
    <t>分類不能の産業</t>
  </si>
  <si>
    <t>総　　数</t>
  </si>
  <si>
    <t>国勢調査</t>
  </si>
  <si>
    <t>実　　　　数</t>
  </si>
  <si>
    <t>構　成　比</t>
  </si>
  <si>
    <t>農業，林業</t>
  </si>
  <si>
    <t>　うち農業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</si>
  <si>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</si>
  <si>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</si>
  <si>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</si>
  <si>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</si>
  <si>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</si>
  <si>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</si>
  <si>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</si>
  <si>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</si>
  <si>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</si>
  <si>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</si>
  <si>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</si>
  <si>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資料　総務省統計局「国勢調査」</t>
  </si>
  <si>
    <t>注 令和２年10月１日現在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</si>
</sst>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  <numFmt numFmtId="197" formatCode="0.0_);[Red]\(0.0\)"/>
    <numFmt numFmtId="198" formatCode="0_);[Red]\(0\)"/>
    <numFmt numFmtId="199" formatCode="0.0%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0" xfId="0" applyFont="1" applyAlignment="1">
      <alignment vertical="center"/>
    </xf>
    <xf numFmtId="38" fontId="2" fillId="0" borderId="0" xfId="16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16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4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4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4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181" fontId="2" fillId="0" borderId="0" xfId="16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16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16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16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8" fontId="14" fillId="0" borderId="0" xfId="16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4" xfId="0" applyFont="1" applyFill="1" applyBorder="1" applyAlignment="1">
      <alignment vertical="center" wrapText="1"/>
    </xf>
    <xf numFmtId="38" fontId="14" fillId="0" borderId="8" xfId="16" applyFont="1" applyFill="1" applyBorder="1" applyAlignment="1">
      <alignment vertical="center"/>
    </xf>
    <xf numFmtId="38" fontId="14" fillId="0" borderId="9" xfId="16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/>
    </xf>
    <xf numFmtId="180" fontId="14" fillId="0" borderId="9" xfId="15" applyNumberFormat="1" applyFont="1" applyFill="1" applyBorder="1" applyAlignment="1">
      <alignment vertical="center"/>
    </xf>
    <xf numFmtId="180" fontId="14" fillId="0" borderId="9" xfId="16" applyNumberFormat="1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0" fontId="2" fillId="0" borderId="9" xfId="16" applyNumberFormat="1" applyFont="1" applyFill="1" applyBorder="1" applyAlignment="1">
      <alignment vertical="center"/>
    </xf>
    <xf numFmtId="0" fontId="2" fillId="0" borderId="11" xfId="16" applyNumberFormat="1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38" fontId="18" fillId="0" borderId="8" xfId="16" applyFont="1" applyFill="1" applyBorder="1" applyAlignment="1">
      <alignment vertical="center"/>
    </xf>
    <xf numFmtId="38" fontId="18" fillId="0" borderId="9" xfId="16" applyFont="1" applyFill="1" applyBorder="1" applyAlignment="1">
      <alignment vertical="center"/>
    </xf>
    <xf numFmtId="180" fontId="18" fillId="0" borderId="9" xfId="16" applyNumberFormat="1" applyFont="1" applyFill="1" applyBorder="1" applyAlignment="1">
      <alignment vertical="center"/>
    </xf>
    <xf numFmtId="180" fontId="18" fillId="0" borderId="9" xfId="15" applyNumberFormat="1" applyFont="1" applyFill="1" applyBorder="1" applyAlignment="1">
      <alignment vertical="center"/>
    </xf>
    <xf numFmtId="38" fontId="18" fillId="0" borderId="12" xfId="16" applyFont="1" applyFill="1" applyBorder="1" applyAlignment="1">
      <alignment vertical="center"/>
    </xf>
    <xf numFmtId="38" fontId="18" fillId="0" borderId="13" xfId="16" applyFont="1" applyFill="1" applyBorder="1" applyAlignment="1">
      <alignment vertical="center"/>
    </xf>
    <xf numFmtId="180" fontId="18" fillId="0" borderId="13" xfId="16" applyNumberFormat="1" applyFont="1" applyFill="1" applyBorder="1" applyAlignment="1">
      <alignment vertical="center"/>
    </xf>
    <xf numFmtId="180" fontId="18" fillId="0" borderId="14" xfId="16" applyNumberFormat="1" applyFont="1" applyFill="1" applyBorder="1" applyAlignment="1">
      <alignment vertical="center"/>
    </xf>
    <xf numFmtId="38" fontId="18" fillId="0" borderId="15" xfId="16" applyFont="1" applyFill="1" applyBorder="1" applyAlignment="1">
      <alignment vertical="center"/>
    </xf>
    <xf numFmtId="38" fontId="18" fillId="0" borderId="16" xfId="16" applyFont="1" applyFill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</cellXfs>
  <cellStyles count="3">
    <cellStyle name="Normal" xfId="0"/>
    <cellStyle name="Percent" xfId="15"/>
    <cellStyle name="Comma [0]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2.00390625" style="11" customWidth="1"/>
    <col min="2" max="2" width="2.50390625" style="33" customWidth="1"/>
    <col min="3" max="3" width="28.75390625" style="11" customWidth="1"/>
    <col min="4" max="4" width="0.875" style="11" customWidth="1"/>
    <col min="5" max="7" width="10.625" style="11" customWidth="1"/>
    <col min="8" max="10" width="10.625" style="46" customWidth="1"/>
    <col min="11" max="22" width="10.625" style="11" customWidth="1"/>
    <col min="23" max="23" width="16.25390625" style="11" customWidth="1"/>
    <col min="24" max="16384" width="9.00390625" style="11" customWidth="1"/>
  </cols>
  <sheetData>
    <row r="1" spans="1:23" ht="15" customHeight="1">
      <c r="A1" s="11" t="s">
        <v>36</v>
      </c>
      <c r="S1" s="34"/>
      <c r="W1" s="34" t="s">
        <v>36</v>
      </c>
    </row>
    <row r="4" ht="13.5" customHeight="1"/>
    <row r="5" spans="1:4" ht="19.5" customHeight="1" thickBot="1">
      <c r="A5" s="1" t="s">
        <v>32</v>
      </c>
      <c r="D5" s="14"/>
    </row>
    <row r="6" spans="1:22" ht="18" customHeight="1" thickTop="1">
      <c r="A6" s="70" t="s">
        <v>17</v>
      </c>
      <c r="B6" s="70"/>
      <c r="C6" s="70"/>
      <c r="D6" s="26"/>
      <c r="E6" s="73" t="s">
        <v>37</v>
      </c>
      <c r="F6" s="74"/>
      <c r="G6" s="75"/>
      <c r="H6" s="76" t="s">
        <v>38</v>
      </c>
      <c r="I6" s="76"/>
      <c r="J6" s="76"/>
      <c r="K6" s="39"/>
      <c r="L6" s="39"/>
      <c r="M6" s="39"/>
      <c r="N6" s="72"/>
      <c r="O6" s="72"/>
      <c r="P6" s="72"/>
      <c r="Q6" s="72"/>
      <c r="R6" s="72"/>
      <c r="S6" s="72"/>
      <c r="T6" s="72"/>
      <c r="U6" s="72"/>
      <c r="V6" s="72"/>
    </row>
    <row r="7" spans="1:22" ht="18" customHeight="1">
      <c r="A7" s="71"/>
      <c r="B7" s="71"/>
      <c r="C7" s="71"/>
      <c r="D7" s="25"/>
      <c r="E7" s="7" t="s">
        <v>35</v>
      </c>
      <c r="F7" s="5" t="s">
        <v>0</v>
      </c>
      <c r="G7" s="7" t="s">
        <v>1</v>
      </c>
      <c r="H7" s="47" t="s">
        <v>35</v>
      </c>
      <c r="I7" s="48" t="s">
        <v>0</v>
      </c>
      <c r="J7" s="48" t="s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7.5" customHeight="1">
      <c r="A8" s="10"/>
      <c r="B8" s="6"/>
      <c r="C8" s="10"/>
      <c r="D8" s="8"/>
      <c r="E8" s="10"/>
      <c r="F8" s="10"/>
      <c r="G8" s="10"/>
      <c r="H8" s="49"/>
      <c r="I8" s="49"/>
      <c r="J8" s="4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2" customFormat="1" ht="12.75" customHeight="1">
      <c r="A9" s="69" t="s">
        <v>2</v>
      </c>
      <c r="B9" s="69"/>
      <c r="C9" s="69"/>
      <c r="D9" s="58"/>
      <c r="E9" s="63">
        <f>SUM(E11,E16,E21,E37)</f>
        <v>345110</v>
      </c>
      <c r="F9" s="64">
        <f>SUM(F11,F16,F21,F37)</f>
        <v>187222</v>
      </c>
      <c r="G9" s="64">
        <f>SUM(G11,G16,G21,G37)</f>
        <v>157888</v>
      </c>
      <c r="H9" s="65">
        <v>100</v>
      </c>
      <c r="I9" s="65">
        <v>100</v>
      </c>
      <c r="J9" s="66">
        <v>100</v>
      </c>
      <c r="K9" s="3"/>
      <c r="L9" s="3"/>
      <c r="M9" s="3"/>
      <c r="N9" s="4"/>
      <c r="O9" s="4"/>
      <c r="P9" s="4"/>
      <c r="Q9" s="4"/>
      <c r="R9" s="4"/>
      <c r="S9" s="4"/>
      <c r="T9" s="4"/>
      <c r="U9" s="4"/>
      <c r="V9" s="4"/>
    </row>
    <row r="10" spans="1:22" ht="4.5" customHeight="1">
      <c r="A10" s="10"/>
      <c r="B10" s="6"/>
      <c r="C10" s="10"/>
      <c r="D10" s="9"/>
      <c r="E10" s="54"/>
      <c r="F10" s="55"/>
      <c r="G10" s="55"/>
      <c r="H10" s="56"/>
      <c r="I10" s="56"/>
      <c r="J10" s="57"/>
      <c r="K10" s="15"/>
      <c r="L10" s="15"/>
      <c r="M10" s="15"/>
      <c r="N10" s="15"/>
      <c r="O10" s="15"/>
      <c r="P10" s="15"/>
      <c r="Q10" s="15"/>
      <c r="R10" s="16"/>
      <c r="S10" s="16"/>
      <c r="T10" s="15"/>
      <c r="U10" s="16"/>
      <c r="V10" s="16"/>
    </row>
    <row r="11" spans="1:22" s="2" customFormat="1" ht="13.5" customHeight="1">
      <c r="A11" s="69" t="s">
        <v>3</v>
      </c>
      <c r="B11" s="69"/>
      <c r="C11" s="69"/>
      <c r="D11" s="58"/>
      <c r="E11" s="59">
        <f>SUM(E12,E14)</f>
        <v>7822</v>
      </c>
      <c r="F11" s="60">
        <f>SUM(F12,F14)</f>
        <v>4684</v>
      </c>
      <c r="G11" s="60">
        <f>SUM(G12,G14)</f>
        <v>3138</v>
      </c>
      <c r="H11" s="61">
        <f>E11/$E$9*100</f>
        <v>2.266523717075715</v>
      </c>
      <c r="I11" s="61">
        <f>F11/$F$9*100</f>
        <v>2.5018427321575456</v>
      </c>
      <c r="J11" s="61">
        <f>G11/$G$9*100</f>
        <v>1.987484799351439</v>
      </c>
      <c r="K11" s="3"/>
      <c r="L11" s="3"/>
      <c r="M11" s="3"/>
      <c r="N11" s="27"/>
      <c r="O11" s="27"/>
      <c r="P11" s="27"/>
      <c r="Q11" s="27"/>
      <c r="R11" s="28"/>
      <c r="S11" s="28"/>
      <c r="T11" s="27"/>
      <c r="U11" s="28"/>
      <c r="V11" s="28"/>
    </row>
    <row r="12" spans="1:22" ht="14.25" customHeight="1">
      <c r="A12" s="10"/>
      <c r="B12" s="6" t="s">
        <v>6</v>
      </c>
      <c r="C12" s="17" t="s">
        <v>39</v>
      </c>
      <c r="D12" s="9"/>
      <c r="E12" s="44">
        <f>SUM(F12:G12)</f>
        <v>7382</v>
      </c>
      <c r="F12" s="45">
        <v>4316</v>
      </c>
      <c r="G12" s="45">
        <v>3066</v>
      </c>
      <c r="H12" s="53">
        <f aca="true" t="shared" si="0" ref="H12:H37">E12/$E$9*100</f>
        <v>2.1390281359566514</v>
      </c>
      <c r="I12" s="52">
        <f>F12/$F$9*100</f>
        <v>2.305284635352683</v>
      </c>
      <c r="J12" s="53">
        <f aca="true" t="shared" si="1" ref="J12:J37">G12/$G$9*100</f>
        <v>1.9418828536684232</v>
      </c>
      <c r="K12" s="15"/>
      <c r="L12" s="15"/>
      <c r="M12" s="15"/>
      <c r="N12" s="29"/>
      <c r="O12" s="29"/>
      <c r="P12" s="29"/>
      <c r="Q12" s="29"/>
      <c r="R12" s="30"/>
      <c r="S12" s="30"/>
      <c r="T12" s="29"/>
      <c r="U12" s="30"/>
      <c r="V12" s="30"/>
    </row>
    <row r="13" spans="1:22" ht="14.25" customHeight="1">
      <c r="A13" s="10"/>
      <c r="B13" s="6"/>
      <c r="C13" s="17" t="s">
        <v>40</v>
      </c>
      <c r="D13" s="9"/>
      <c r="E13" s="44">
        <f>SUM(F13:G13)</f>
        <v>7085</v>
      </c>
      <c r="F13" s="45">
        <v>4070</v>
      </c>
      <c r="G13" s="45">
        <v>3015</v>
      </c>
      <c r="H13" s="53">
        <f t="shared" si="0"/>
        <v>2.052968618701284</v>
      </c>
      <c r="I13" s="52">
        <f aca="true" t="shared" si="2" ref="I13:I37">F13/$F$9*100</f>
        <v>2.1738898206407367</v>
      </c>
      <c r="J13" s="53">
        <f t="shared" si="1"/>
        <v>1.909581475476287</v>
      </c>
      <c r="K13" s="15"/>
      <c r="L13" s="15"/>
      <c r="M13" s="15"/>
      <c r="N13" s="29"/>
      <c r="O13" s="29"/>
      <c r="P13" s="29"/>
      <c r="Q13" s="29"/>
      <c r="R13" s="30"/>
      <c r="S13" s="30"/>
      <c r="T13" s="29"/>
      <c r="U13" s="30"/>
      <c r="V13" s="30"/>
    </row>
    <row r="14" spans="1:22" ht="12.75" customHeight="1">
      <c r="A14" s="10"/>
      <c r="B14" s="6" t="s">
        <v>7</v>
      </c>
      <c r="C14" s="17" t="s">
        <v>9</v>
      </c>
      <c r="D14" s="9"/>
      <c r="E14" s="44">
        <f>SUM(F14:G14)</f>
        <v>440</v>
      </c>
      <c r="F14" s="45">
        <v>368</v>
      </c>
      <c r="G14" s="45">
        <v>72</v>
      </c>
      <c r="H14" s="53">
        <f t="shared" si="0"/>
        <v>0.12749558111906348</v>
      </c>
      <c r="I14" s="52">
        <f t="shared" si="2"/>
        <v>0.19655809680486266</v>
      </c>
      <c r="J14" s="53">
        <f t="shared" si="1"/>
        <v>0.04560194568301581</v>
      </c>
      <c r="K14" s="24"/>
      <c r="L14" s="24"/>
      <c r="M14" s="24"/>
      <c r="N14" s="29"/>
      <c r="O14" s="29"/>
      <c r="P14" s="29"/>
      <c r="Q14" s="24"/>
      <c r="R14" s="24"/>
      <c r="S14" s="24"/>
      <c r="T14" s="24"/>
      <c r="U14" s="24"/>
      <c r="V14" s="24"/>
    </row>
    <row r="15" spans="1:22" ht="4.5" customHeight="1">
      <c r="A15" s="10"/>
      <c r="B15" s="6"/>
      <c r="C15" s="10"/>
      <c r="D15" s="9"/>
      <c r="E15" s="44"/>
      <c r="F15" s="45"/>
      <c r="G15" s="45"/>
      <c r="H15" s="53"/>
      <c r="I15" s="52"/>
      <c r="J15" s="53"/>
      <c r="K15" s="40"/>
      <c r="L15" s="40"/>
      <c r="M15" s="15"/>
      <c r="N15" s="29"/>
      <c r="O15" s="29"/>
      <c r="P15" s="29"/>
      <c r="Q15" s="29"/>
      <c r="R15" s="30"/>
      <c r="S15" s="30"/>
      <c r="T15" s="29"/>
      <c r="U15" s="30"/>
      <c r="V15" s="30"/>
    </row>
    <row r="16" spans="1:22" s="2" customFormat="1" ht="13.5" customHeight="1">
      <c r="A16" s="69" t="s">
        <v>4</v>
      </c>
      <c r="B16" s="69"/>
      <c r="C16" s="69"/>
      <c r="D16" s="58"/>
      <c r="E16" s="59">
        <f>SUM(E17:E19)</f>
        <v>85079</v>
      </c>
      <c r="F16" s="60">
        <f>SUM(F17:F19)</f>
        <v>61206</v>
      </c>
      <c r="G16" s="60">
        <f>SUM(G17:G19)</f>
        <v>23873</v>
      </c>
      <c r="H16" s="61">
        <f t="shared" si="0"/>
        <v>24.65271942279273</v>
      </c>
      <c r="I16" s="62">
        <f t="shared" si="2"/>
        <v>32.69167085064789</v>
      </c>
      <c r="J16" s="61">
        <f t="shared" si="1"/>
        <v>15.120211795703284</v>
      </c>
      <c r="K16" s="3"/>
      <c r="L16" s="3"/>
      <c r="M16" s="3"/>
      <c r="N16" s="27"/>
      <c r="O16" s="27"/>
      <c r="P16" s="27"/>
      <c r="Q16" s="27"/>
      <c r="R16" s="28"/>
      <c r="S16" s="28"/>
      <c r="T16" s="27"/>
      <c r="U16" s="28"/>
      <c r="V16" s="28"/>
    </row>
    <row r="17" spans="1:22" ht="13.5" customHeight="1">
      <c r="A17" s="10"/>
      <c r="B17" s="6" t="s">
        <v>8</v>
      </c>
      <c r="C17" s="17" t="s">
        <v>41</v>
      </c>
      <c r="D17" s="9"/>
      <c r="E17" s="44">
        <f>SUM(F17:G17)</f>
        <v>38</v>
      </c>
      <c r="F17" s="45">
        <v>29</v>
      </c>
      <c r="G17" s="45">
        <v>9</v>
      </c>
      <c r="H17" s="53">
        <f t="shared" si="0"/>
        <v>0.011010982005737302</v>
      </c>
      <c r="I17" s="52">
        <f t="shared" si="2"/>
        <v>0.01548963262864407</v>
      </c>
      <c r="J17" s="53">
        <f t="shared" si="1"/>
        <v>0.005700243210376976</v>
      </c>
      <c r="K17" s="35"/>
      <c r="L17" s="35"/>
      <c r="M17" s="36"/>
      <c r="N17" s="29"/>
      <c r="O17" s="29"/>
      <c r="P17" s="29"/>
      <c r="Q17" s="29"/>
      <c r="R17" s="30"/>
      <c r="S17" s="24"/>
      <c r="T17" s="37"/>
      <c r="U17" s="38"/>
      <c r="V17" s="24"/>
    </row>
    <row r="18" spans="1:22" ht="12.75" customHeight="1">
      <c r="A18" s="10"/>
      <c r="B18" s="6" t="s">
        <v>10</v>
      </c>
      <c r="C18" s="17" t="s">
        <v>12</v>
      </c>
      <c r="D18" s="9"/>
      <c r="E18" s="44">
        <f>SUM(F18:G18)</f>
        <v>27957</v>
      </c>
      <c r="F18" s="45">
        <v>22627</v>
      </c>
      <c r="G18" s="45">
        <v>5330</v>
      </c>
      <c r="H18" s="53">
        <f t="shared" si="0"/>
        <v>8.100895366694678</v>
      </c>
      <c r="I18" s="52">
        <f t="shared" si="2"/>
        <v>12.085652327183771</v>
      </c>
      <c r="J18" s="53">
        <f t="shared" si="1"/>
        <v>3.3758107012565866</v>
      </c>
      <c r="K18" s="15"/>
      <c r="L18" s="15"/>
      <c r="M18" s="15"/>
      <c r="N18" s="29"/>
      <c r="O18" s="29"/>
      <c r="P18" s="29"/>
      <c r="Q18" s="29"/>
      <c r="R18" s="30"/>
      <c r="S18" s="30"/>
      <c r="T18" s="29"/>
      <c r="U18" s="30"/>
      <c r="V18" s="30"/>
    </row>
    <row r="19" spans="1:22" ht="14.25" customHeight="1">
      <c r="A19" s="10"/>
      <c r="B19" s="6" t="s">
        <v>11</v>
      </c>
      <c r="C19" s="17" t="s">
        <v>14</v>
      </c>
      <c r="D19" s="9"/>
      <c r="E19" s="44">
        <f>SUM(F19:G19)</f>
        <v>57084</v>
      </c>
      <c r="F19" s="45">
        <v>38550</v>
      </c>
      <c r="G19" s="45">
        <v>18534</v>
      </c>
      <c r="H19" s="53">
        <f t="shared" si="0"/>
        <v>16.540813074092316</v>
      </c>
      <c r="I19" s="52">
        <f t="shared" si="2"/>
        <v>20.59052889083548</v>
      </c>
      <c r="J19" s="53">
        <f t="shared" si="1"/>
        <v>11.73870085123632</v>
      </c>
      <c r="K19" s="15"/>
      <c r="L19" s="15"/>
      <c r="M19" s="15"/>
      <c r="N19" s="29"/>
      <c r="O19" s="29"/>
      <c r="P19" s="29"/>
      <c r="Q19" s="29"/>
      <c r="R19" s="30"/>
      <c r="S19" s="30"/>
      <c r="T19" s="29"/>
      <c r="U19" s="30"/>
      <c r="V19" s="30"/>
    </row>
    <row r="20" spans="1:22" ht="3" customHeight="1">
      <c r="A20" s="10"/>
      <c r="B20" s="6"/>
      <c r="C20" s="10"/>
      <c r="D20" s="41"/>
      <c r="E20" s="44"/>
      <c r="F20" s="45"/>
      <c r="G20" s="45"/>
      <c r="H20" s="53"/>
      <c r="I20" s="52"/>
      <c r="J20" s="53"/>
      <c r="K20" s="40"/>
      <c r="L20" s="40"/>
      <c r="M20" s="15"/>
      <c r="N20" s="29"/>
      <c r="O20" s="29"/>
      <c r="P20" s="29"/>
      <c r="Q20" s="29"/>
      <c r="R20" s="30"/>
      <c r="S20" s="30"/>
      <c r="T20" s="29"/>
      <c r="U20" s="30"/>
      <c r="V20" s="30"/>
    </row>
    <row r="21" spans="1:23" s="2" customFormat="1" ht="13.5" customHeight="1">
      <c r="A21" s="69" t="s">
        <v>5</v>
      </c>
      <c r="B21" s="69"/>
      <c r="C21" s="69"/>
      <c r="D21" s="58"/>
      <c r="E21" s="59">
        <f>SUM(F21:G21)</f>
        <v>242189</v>
      </c>
      <c r="F21" s="60">
        <f>SUM(F22:F35)</f>
        <v>116112</v>
      </c>
      <c r="G21" s="60">
        <f>SUM(G22:G35)</f>
        <v>126077</v>
      </c>
      <c r="H21" s="61">
        <f t="shared" si="0"/>
        <v>70.17733476282925</v>
      </c>
      <c r="I21" s="62">
        <f t="shared" si="2"/>
        <v>62.01835254403862</v>
      </c>
      <c r="J21" s="61">
        <f t="shared" si="1"/>
        <v>79.85217369274422</v>
      </c>
      <c r="K21" s="3"/>
      <c r="L21" s="3"/>
      <c r="M21" s="3"/>
      <c r="N21" s="27"/>
      <c r="O21" s="27"/>
      <c r="P21" s="27"/>
      <c r="Q21" s="27"/>
      <c r="R21" s="28"/>
      <c r="S21" s="28"/>
      <c r="T21" s="27"/>
      <c r="U21" s="28"/>
      <c r="V21" s="28"/>
      <c r="W21" s="31"/>
    </row>
    <row r="22" spans="1:22" ht="22.5" customHeight="1">
      <c r="A22" s="10"/>
      <c r="B22" s="6" t="s">
        <v>13</v>
      </c>
      <c r="C22" s="18" t="s">
        <v>16</v>
      </c>
      <c r="D22" s="19"/>
      <c r="E22" s="44">
        <f aca="true" t="shared" si="3" ref="E22:E35">SUM(F22:G22)</f>
        <v>1981</v>
      </c>
      <c r="F22" s="45">
        <v>1498</v>
      </c>
      <c r="G22" s="45">
        <v>483</v>
      </c>
      <c r="H22" s="53">
        <f t="shared" si="0"/>
        <v>0.5740198777201472</v>
      </c>
      <c r="I22" s="52">
        <f t="shared" si="2"/>
        <v>0.8001196440589248</v>
      </c>
      <c r="J22" s="53">
        <f t="shared" si="1"/>
        <v>0.3059130522902311</v>
      </c>
      <c r="K22" s="15"/>
      <c r="L22" s="15"/>
      <c r="M22" s="15"/>
      <c r="N22" s="29"/>
      <c r="O22" s="29"/>
      <c r="P22" s="29"/>
      <c r="Q22" s="29"/>
      <c r="R22" s="30"/>
      <c r="S22" s="30"/>
      <c r="T22" s="29"/>
      <c r="U22" s="30"/>
      <c r="V22" s="30"/>
    </row>
    <row r="23" spans="1:22" ht="14.25" customHeight="1">
      <c r="A23" s="10"/>
      <c r="B23" s="6" t="s">
        <v>15</v>
      </c>
      <c r="C23" s="22" t="s">
        <v>18</v>
      </c>
      <c r="D23" s="19"/>
      <c r="E23" s="44">
        <f t="shared" si="3"/>
        <v>7812</v>
      </c>
      <c r="F23" s="45">
        <v>5373</v>
      </c>
      <c r="G23" s="45">
        <v>2439</v>
      </c>
      <c r="H23" s="53">
        <f t="shared" si="0"/>
        <v>2.2636260902321</v>
      </c>
      <c r="I23" s="52">
        <f t="shared" si="2"/>
        <v>2.8698550384036063</v>
      </c>
      <c r="J23" s="53">
        <f t="shared" si="1"/>
        <v>1.5447659100121605</v>
      </c>
      <c r="K23" s="15"/>
      <c r="L23" s="15"/>
      <c r="M23" s="15"/>
      <c r="N23" s="29"/>
      <c r="O23" s="29"/>
      <c r="P23" s="29"/>
      <c r="Q23" s="29"/>
      <c r="R23" s="30"/>
      <c r="S23" s="30"/>
      <c r="T23" s="29"/>
      <c r="U23" s="30"/>
      <c r="V23" s="30"/>
    </row>
    <row r="24" spans="1:22" ht="14.25" customHeight="1">
      <c r="A24" s="10"/>
      <c r="B24" s="6" t="s">
        <v>19</v>
      </c>
      <c r="C24" s="17" t="s">
        <v>42</v>
      </c>
      <c r="D24" s="9"/>
      <c r="E24" s="44">
        <f t="shared" si="3"/>
        <v>20184</v>
      </c>
      <c r="F24" s="45">
        <v>15808</v>
      </c>
      <c r="G24" s="45">
        <v>4376</v>
      </c>
      <c r="H24" s="53">
        <f t="shared" si="0"/>
        <v>5.8485700211526765</v>
      </c>
      <c r="I24" s="52">
        <f t="shared" si="2"/>
        <v>8.443452158400188</v>
      </c>
      <c r="J24" s="53">
        <f t="shared" si="1"/>
        <v>2.7715849209566277</v>
      </c>
      <c r="K24" s="15"/>
      <c r="L24" s="15"/>
      <c r="M24" s="15"/>
      <c r="N24" s="29"/>
      <c r="O24" s="29"/>
      <c r="P24" s="29"/>
      <c r="Q24" s="29"/>
      <c r="R24" s="30"/>
      <c r="S24" s="30"/>
      <c r="T24" s="29"/>
      <c r="U24" s="30"/>
      <c r="V24" s="30"/>
    </row>
    <row r="25" spans="1:22" ht="14.25" customHeight="1">
      <c r="A25" s="10"/>
      <c r="B25" s="6" t="s">
        <v>20</v>
      </c>
      <c r="C25" s="20" t="s">
        <v>43</v>
      </c>
      <c r="D25" s="21"/>
      <c r="E25" s="44">
        <f t="shared" si="3"/>
        <v>59239</v>
      </c>
      <c r="F25" s="45">
        <v>28181</v>
      </c>
      <c r="G25" s="45">
        <v>31058</v>
      </c>
      <c r="H25" s="53">
        <f t="shared" si="0"/>
        <v>17.165251658891368</v>
      </c>
      <c r="I25" s="52">
        <f t="shared" si="2"/>
        <v>15.05218403820064</v>
      </c>
      <c r="J25" s="53">
        <f>G25/$G$9*100</f>
        <v>19.670905958654235</v>
      </c>
      <c r="K25" s="15"/>
      <c r="L25" s="15"/>
      <c r="M25" s="15"/>
      <c r="N25" s="29"/>
      <c r="O25" s="29"/>
      <c r="P25" s="29"/>
      <c r="Q25" s="29"/>
      <c r="R25" s="30"/>
      <c r="S25" s="30"/>
      <c r="T25" s="29"/>
      <c r="U25" s="30"/>
      <c r="V25" s="30"/>
    </row>
    <row r="26" spans="1:22" ht="15" customHeight="1">
      <c r="A26" s="10"/>
      <c r="B26" s="6" t="s">
        <v>21</v>
      </c>
      <c r="C26" s="17" t="s">
        <v>44</v>
      </c>
      <c r="D26" s="9"/>
      <c r="E26" s="44">
        <f t="shared" si="3"/>
        <v>9342</v>
      </c>
      <c r="F26" s="45">
        <v>4120</v>
      </c>
      <c r="G26" s="45">
        <v>5222</v>
      </c>
      <c r="H26" s="53">
        <f t="shared" si="0"/>
        <v>2.706962997305207</v>
      </c>
      <c r="I26" s="52">
        <f t="shared" si="2"/>
        <v>2.200596083793571</v>
      </c>
      <c r="J26" s="53">
        <f t="shared" si="1"/>
        <v>3.3074077827320627</v>
      </c>
      <c r="K26" s="15"/>
      <c r="L26" s="15"/>
      <c r="M26" s="15"/>
      <c r="N26" s="29"/>
      <c r="O26" s="29"/>
      <c r="P26" s="29"/>
      <c r="Q26" s="29"/>
      <c r="R26" s="30"/>
      <c r="S26" s="30"/>
      <c r="T26" s="29"/>
      <c r="U26" s="30"/>
      <c r="V26" s="30"/>
    </row>
    <row r="27" spans="1:22" ht="15" customHeight="1">
      <c r="A27" s="10"/>
      <c r="B27" s="6" t="s">
        <v>22</v>
      </c>
      <c r="C27" s="17" t="s">
        <v>45</v>
      </c>
      <c r="D27" s="9"/>
      <c r="E27" s="44">
        <f t="shared" si="3"/>
        <v>6766</v>
      </c>
      <c r="F27" s="45">
        <v>3813</v>
      </c>
      <c r="G27" s="45">
        <v>2953</v>
      </c>
      <c r="H27" s="53">
        <f t="shared" si="0"/>
        <v>1.9605343223899625</v>
      </c>
      <c r="I27" s="52">
        <f t="shared" si="2"/>
        <v>2.036619628035167</v>
      </c>
      <c r="J27" s="53">
        <f t="shared" si="1"/>
        <v>1.8703131333603566</v>
      </c>
      <c r="K27" s="15"/>
      <c r="L27" s="15"/>
      <c r="M27" s="15"/>
      <c r="N27" s="29"/>
      <c r="O27" s="29"/>
      <c r="P27" s="29"/>
      <c r="Q27" s="29"/>
      <c r="R27" s="30"/>
      <c r="S27" s="30"/>
      <c r="T27" s="29"/>
      <c r="U27" s="30"/>
      <c r="V27" s="30"/>
    </row>
    <row r="28" spans="1:22" ht="14.25" customHeight="1">
      <c r="A28" s="10"/>
      <c r="B28" s="6" t="s">
        <v>23</v>
      </c>
      <c r="C28" s="17" t="s">
        <v>46</v>
      </c>
      <c r="D28" s="9"/>
      <c r="E28" s="44">
        <f t="shared" si="3"/>
        <v>10859</v>
      </c>
      <c r="F28" s="45">
        <v>6636</v>
      </c>
      <c r="G28" s="45">
        <v>4223</v>
      </c>
      <c r="H28" s="53">
        <f t="shared" si="0"/>
        <v>3.1465329894816145</v>
      </c>
      <c r="I28" s="52">
        <f t="shared" si="2"/>
        <v>3.544455245644208</v>
      </c>
      <c r="J28" s="53">
        <f t="shared" si="1"/>
        <v>2.674680786380219</v>
      </c>
      <c r="K28" s="15"/>
      <c r="L28" s="15"/>
      <c r="M28" s="15"/>
      <c r="N28" s="29"/>
      <c r="O28" s="29"/>
      <c r="P28" s="29"/>
      <c r="Q28" s="29"/>
      <c r="R28" s="30"/>
      <c r="S28" s="30"/>
      <c r="T28" s="29"/>
      <c r="U28" s="30"/>
      <c r="V28" s="30"/>
    </row>
    <row r="29" spans="1:22" ht="13.5" customHeight="1">
      <c r="A29" s="10"/>
      <c r="B29" s="6" t="s">
        <v>24</v>
      </c>
      <c r="C29" s="17" t="s">
        <v>47</v>
      </c>
      <c r="D29" s="9"/>
      <c r="E29" s="44">
        <f t="shared" si="3"/>
        <v>18209</v>
      </c>
      <c r="F29" s="45">
        <v>6662</v>
      </c>
      <c r="G29" s="45">
        <v>11547</v>
      </c>
      <c r="H29" s="53">
        <f>E29/$E$9*100</f>
        <v>5.276288719538698</v>
      </c>
      <c r="I29" s="52">
        <f t="shared" si="2"/>
        <v>3.5583425024836823</v>
      </c>
      <c r="J29" s="53">
        <f t="shared" si="1"/>
        <v>7.313412038913661</v>
      </c>
      <c r="K29" s="15"/>
      <c r="L29" s="15"/>
      <c r="M29" s="15"/>
      <c r="N29" s="29"/>
      <c r="O29" s="29"/>
      <c r="P29" s="29"/>
      <c r="Q29" s="10"/>
      <c r="R29" s="30"/>
      <c r="S29" s="30"/>
      <c r="T29" s="29"/>
      <c r="U29" s="30"/>
      <c r="V29" s="30"/>
    </row>
    <row r="30" spans="1:22" ht="14.25" customHeight="1">
      <c r="A30" s="10"/>
      <c r="B30" s="6" t="s">
        <v>25</v>
      </c>
      <c r="C30" s="17" t="s">
        <v>48</v>
      </c>
      <c r="D30" s="9"/>
      <c r="E30" s="44">
        <f t="shared" si="3"/>
        <v>11616</v>
      </c>
      <c r="F30" s="45">
        <v>4393</v>
      </c>
      <c r="G30" s="45">
        <v>7223</v>
      </c>
      <c r="H30" s="53">
        <f t="shared" si="0"/>
        <v>3.3658833415432765</v>
      </c>
      <c r="I30" s="52">
        <f t="shared" si="2"/>
        <v>2.346412280608048</v>
      </c>
      <c r="J30" s="53">
        <f t="shared" si="1"/>
        <v>4.574761856505877</v>
      </c>
      <c r="K30" s="15"/>
      <c r="L30" s="15"/>
      <c r="M30" s="15"/>
      <c r="N30" s="29"/>
      <c r="O30" s="29"/>
      <c r="P30" s="29"/>
      <c r="Q30" s="29"/>
      <c r="R30" s="30"/>
      <c r="S30" s="30"/>
      <c r="T30" s="29"/>
      <c r="U30" s="30"/>
      <c r="V30" s="30"/>
    </row>
    <row r="31" spans="1:22" ht="14.25" customHeight="1">
      <c r="A31" s="10"/>
      <c r="B31" s="6" t="s">
        <v>27</v>
      </c>
      <c r="C31" s="17" t="s">
        <v>28</v>
      </c>
      <c r="D31" s="9"/>
      <c r="E31" s="44">
        <f t="shared" si="3"/>
        <v>17184</v>
      </c>
      <c r="F31" s="45">
        <v>6961</v>
      </c>
      <c r="G31" s="45">
        <v>10223</v>
      </c>
      <c r="H31" s="53">
        <f t="shared" si="0"/>
        <v>4.979281968068152</v>
      </c>
      <c r="I31" s="52">
        <f t="shared" si="2"/>
        <v>3.718045956137633</v>
      </c>
      <c r="J31" s="53">
        <f t="shared" si="1"/>
        <v>6.474842926631537</v>
      </c>
      <c r="K31" s="15"/>
      <c r="L31" s="15"/>
      <c r="M31" s="15"/>
      <c r="N31" s="29"/>
      <c r="O31" s="29"/>
      <c r="P31" s="29"/>
      <c r="Q31" s="29"/>
      <c r="R31" s="30"/>
      <c r="S31" s="30"/>
      <c r="T31" s="29"/>
      <c r="U31" s="30"/>
      <c r="V31" s="30"/>
    </row>
    <row r="32" spans="1:22" ht="14.25" customHeight="1">
      <c r="A32" s="10"/>
      <c r="B32" s="6" t="s">
        <v>29</v>
      </c>
      <c r="C32" s="17" t="s">
        <v>26</v>
      </c>
      <c r="D32" s="9"/>
      <c r="E32" s="44">
        <f t="shared" si="3"/>
        <v>43026</v>
      </c>
      <c r="F32" s="45">
        <v>10682</v>
      </c>
      <c r="G32" s="45">
        <v>32344</v>
      </c>
      <c r="H32" s="53">
        <f t="shared" si="0"/>
        <v>12.46732925733824</v>
      </c>
      <c r="I32" s="52">
        <f t="shared" si="2"/>
        <v>5.705526059971584</v>
      </c>
      <c r="J32" s="53">
        <f t="shared" si="1"/>
        <v>20.485407377381435</v>
      </c>
      <c r="K32" s="15"/>
      <c r="L32" s="15"/>
      <c r="M32" s="15"/>
      <c r="N32" s="29"/>
      <c r="O32" s="29"/>
      <c r="P32" s="29"/>
      <c r="Q32" s="29"/>
      <c r="R32" s="30"/>
      <c r="S32" s="30"/>
      <c r="T32" s="29"/>
      <c r="U32" s="30"/>
      <c r="V32" s="30"/>
    </row>
    <row r="33" spans="1:22" ht="14.25" customHeight="1">
      <c r="A33" s="10"/>
      <c r="B33" s="6" t="s">
        <v>30</v>
      </c>
      <c r="C33" s="17" t="s">
        <v>49</v>
      </c>
      <c r="D33" s="9"/>
      <c r="E33" s="44">
        <f t="shared" si="3"/>
        <v>2111</v>
      </c>
      <c r="F33" s="45">
        <v>1260</v>
      </c>
      <c r="G33" s="45">
        <v>851</v>
      </c>
      <c r="H33" s="53">
        <f t="shared" si="0"/>
        <v>0.6116890266871432</v>
      </c>
      <c r="I33" s="52">
        <f t="shared" si="2"/>
        <v>0.672997831451432</v>
      </c>
      <c r="J33" s="53">
        <f>G33/$G$9*100</f>
        <v>0.5389896635589786</v>
      </c>
      <c r="K33" s="15"/>
      <c r="L33" s="15"/>
      <c r="M33" s="15"/>
      <c r="N33" s="29"/>
      <c r="O33" s="29"/>
      <c r="P33" s="29"/>
      <c r="Q33" s="29"/>
      <c r="R33" s="30"/>
      <c r="S33" s="30"/>
      <c r="T33" s="29"/>
      <c r="U33" s="30"/>
      <c r="V33" s="30"/>
    </row>
    <row r="34" spans="1:22" ht="14.25" customHeight="1">
      <c r="A34" s="10"/>
      <c r="B34" s="6" t="s">
        <v>31</v>
      </c>
      <c r="C34" s="17" t="s">
        <v>50</v>
      </c>
      <c r="D34" s="9"/>
      <c r="E34" s="44">
        <f t="shared" si="3"/>
        <v>23339</v>
      </c>
      <c r="F34" s="45">
        <v>13797</v>
      </c>
      <c r="G34" s="45">
        <v>9542</v>
      </c>
      <c r="H34" s="53">
        <f t="shared" si="0"/>
        <v>6.762771290313234</v>
      </c>
      <c r="I34" s="52">
        <f t="shared" si="2"/>
        <v>7.3693262543931795</v>
      </c>
      <c r="J34" s="53">
        <f t="shared" si="1"/>
        <v>6.043524523713012</v>
      </c>
      <c r="K34" s="15"/>
      <c r="L34" s="15"/>
      <c r="M34" s="15"/>
      <c r="N34" s="29"/>
      <c r="O34" s="29"/>
      <c r="P34" s="29"/>
      <c r="Q34" s="29"/>
      <c r="R34" s="30"/>
      <c r="S34" s="30"/>
      <c r="T34" s="29"/>
      <c r="U34" s="30"/>
      <c r="V34" s="30"/>
    </row>
    <row r="35" spans="1:22" ht="15" customHeight="1">
      <c r="A35" s="10"/>
      <c r="B35" s="6" t="s">
        <v>33</v>
      </c>
      <c r="C35" s="22" t="s">
        <v>51</v>
      </c>
      <c r="D35" s="23"/>
      <c r="E35" s="44">
        <f t="shared" si="3"/>
        <v>10521</v>
      </c>
      <c r="F35" s="45">
        <v>6928</v>
      </c>
      <c r="G35" s="45">
        <v>3593</v>
      </c>
      <c r="H35" s="53">
        <f t="shared" si="0"/>
        <v>3.048593202167425</v>
      </c>
      <c r="I35" s="52">
        <f t="shared" si="2"/>
        <v>3.7004198224567624</v>
      </c>
      <c r="J35" s="53">
        <f t="shared" si="1"/>
        <v>2.2756637616538304</v>
      </c>
      <c r="K35" s="15"/>
      <c r="L35" s="15"/>
      <c r="M35" s="15"/>
      <c r="N35" s="29"/>
      <c r="O35" s="29"/>
      <c r="P35" s="29"/>
      <c r="Q35" s="29"/>
      <c r="R35" s="30"/>
      <c r="S35" s="30"/>
      <c r="T35" s="29"/>
      <c r="U35" s="30"/>
      <c r="V35" s="30"/>
    </row>
    <row r="36" spans="1:22" ht="3.75" customHeight="1">
      <c r="A36" s="10"/>
      <c r="B36" s="6"/>
      <c r="C36" s="42"/>
      <c r="D36" s="43"/>
      <c r="E36" s="44"/>
      <c r="F36" s="45"/>
      <c r="G36" s="45"/>
      <c r="H36" s="53"/>
      <c r="I36" s="52"/>
      <c r="J36" s="53"/>
      <c r="K36" s="40"/>
      <c r="L36" s="40"/>
      <c r="M36" s="15"/>
      <c r="N36" s="29"/>
      <c r="O36" s="29"/>
      <c r="P36" s="29"/>
      <c r="Q36" s="29"/>
      <c r="R36" s="30"/>
      <c r="S36" s="30"/>
      <c r="T36" s="29"/>
      <c r="U36" s="30"/>
      <c r="V36" s="30"/>
    </row>
    <row r="37" spans="1:22" ht="14.25" customHeight="1">
      <c r="A37" s="69" t="s">
        <v>34</v>
      </c>
      <c r="B37" s="69"/>
      <c r="C37" s="69"/>
      <c r="D37" s="58"/>
      <c r="E37" s="67">
        <f>SUM(F37:G37)</f>
        <v>10020</v>
      </c>
      <c r="F37" s="68">
        <v>5220</v>
      </c>
      <c r="G37" s="68">
        <v>4800</v>
      </c>
      <c r="H37" s="61">
        <f t="shared" si="0"/>
        <v>2.9034220973023097</v>
      </c>
      <c r="I37" s="62">
        <f t="shared" si="2"/>
        <v>2.7881338731559326</v>
      </c>
      <c r="J37" s="61">
        <f t="shared" si="1"/>
        <v>3.040129712201054</v>
      </c>
      <c r="K37" s="35"/>
      <c r="L37" s="35"/>
      <c r="M37" s="24"/>
      <c r="N37" s="29"/>
      <c r="O37" s="29"/>
      <c r="P37" s="29"/>
      <c r="Q37" s="29"/>
      <c r="R37" s="30"/>
      <c r="S37" s="24"/>
      <c r="T37" s="37"/>
      <c r="U37" s="38"/>
      <c r="V37" s="24"/>
    </row>
    <row r="38" spans="1:22" ht="3.75" customHeight="1">
      <c r="A38" s="13"/>
      <c r="B38" s="32"/>
      <c r="C38" s="13"/>
      <c r="D38" s="12"/>
      <c r="E38" s="13"/>
      <c r="F38" s="13"/>
      <c r="G38" s="13"/>
      <c r="H38" s="50"/>
      <c r="I38" s="50"/>
      <c r="J38" s="5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10" ht="15" customHeight="1">
      <c r="A39" s="11" t="s">
        <v>53</v>
      </c>
      <c r="J39" s="51" t="s">
        <v>52</v>
      </c>
    </row>
  </sheetData>
  <sheetProtection/>
  <mergeCells count="9">
    <mergeCell ref="A37:C37"/>
    <mergeCell ref="A6:C7"/>
    <mergeCell ref="N6:V6"/>
    <mergeCell ref="E6:G6"/>
    <mergeCell ref="H6:J6"/>
    <mergeCell ref="A16:C16"/>
    <mergeCell ref="A21:C21"/>
    <mergeCell ref="A11:C11"/>
    <mergeCell ref="A9:C9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2023-01-24T02:21:48Z</cp:lastPrinted>
  <dcterms:created xsi:type="dcterms:W3CDTF">1998-05-22T04:58:36Z</dcterms:created>
  <dcterms:modified xsi:type="dcterms:W3CDTF">2023-04-06T06:35:09Z</dcterms:modified>
  <cp:category/>
  <cp:version/>
  <cp:contentType/>
  <cp:contentStatus/>
</cp:coreProperties>
</file>