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<sst xmlns="http://schemas.openxmlformats.org/spreadsheetml/2006/main" count="56" uniqueCount="37">
  <si>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</si>
  <si>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</si>
  <si>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</si>
  <si>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</si>
  <si>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</si>
  <si>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</si>
  <si>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</si>
  <si>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</si>
  <si>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</si>
  <si>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</si>
  <si>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</si>
  <si>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</si>
  <si>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</si>
  <si>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</si>
  <si>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</si>
  <si>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</si>
  <si>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人　口</t>
  </si>
  <si>
    <t>資料　各区戸籍住民課</t>
  </si>
  <si>
    <t xml:space="preserve">   25</t>
  </si>
  <si>
    <t>　 2</t>
  </si>
  <si>
    <t>　 3</t>
  </si>
  <si>
    <t>　 4</t>
  </si>
  <si>
    <t>　 5</t>
  </si>
  <si>
    <t>　 6</t>
  </si>
  <si>
    <t>　 7</t>
  </si>
  <si>
    <t>　 8</t>
  </si>
  <si>
    <t>　 9</t>
  </si>
  <si>
    <t xml:space="preserve"> 10</t>
  </si>
  <si>
    <t xml:space="preserve"> 11</t>
  </si>
  <si>
    <t xml:space="preserve"> 12</t>
  </si>
  <si>
    <t>注　1)外国人を含む。</t>
  </si>
  <si>
    <t>　　 2)社会動態には市内移動を含む。</t>
  </si>
  <si>
    <t xml:space="preserve">   26</t>
  </si>
  <si>
    <t xml:space="preserve">   27</t>
  </si>
  <si>
    <t>平成24年</t>
  </si>
  <si>
    <t xml:space="preserve">   28</t>
  </si>
  <si>
    <t>28年１月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</si>
</sst>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178" fontId="5" fillId="0" borderId="18" xfId="49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6" fillId="0" borderId="20" xfId="49" applyNumberFormat="1" applyFont="1" applyFill="1" applyBorder="1" applyAlignment="1">
      <alignment vertical="center"/>
    </xf>
    <xf numFmtId="178" fontId="6" fillId="0" borderId="21" xfId="49" applyNumberFormat="1" applyFont="1" applyFill="1" applyBorder="1" applyAlignment="1">
      <alignment vertical="center"/>
    </xf>
    <xf numFmtId="178" fontId="6" fillId="0" borderId="21" xfId="49" applyNumberFormat="1" applyFont="1" applyFill="1" applyBorder="1" applyAlignment="1">
      <alignment horizontal="right" vertical="center"/>
    </xf>
    <xf numFmtId="178" fontId="6" fillId="0" borderId="22" xfId="49" applyNumberFormat="1" applyFont="1" applyFill="1" applyBorder="1" applyAlignment="1">
      <alignment vertical="center"/>
    </xf>
    <xf numFmtId="178" fontId="6" fillId="0" borderId="22" xfId="49" applyNumberFormat="1" applyFont="1" applyFill="1" applyBorder="1" applyAlignment="1">
      <alignment horizontal="right" vertical="center"/>
    </xf>
    <xf numFmtId="178" fontId="6" fillId="0" borderId="23" xfId="49" applyNumberFormat="1" applyFont="1" applyFill="1" applyBorder="1" applyAlignment="1">
      <alignment vertical="center"/>
    </xf>
    <xf numFmtId="178" fontId="6" fillId="0" borderId="24" xfId="49" applyNumberFormat="1" applyFont="1" applyFill="1" applyBorder="1" applyAlignment="1">
      <alignment vertical="center"/>
    </xf>
    <xf numFmtId="178" fontId="6" fillId="0" borderId="24" xfId="49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="92" zoomScaleNormal="92" zoomScaleSheetLayoutView="92" workbookViewId="0" topLeftCell="A1">
      <selection activeCell="A1" sqref="A1"/>
    </sheetView>
  </sheetViews>
  <sheetFormatPr defaultColWidth="9.00390625" defaultRowHeight="15" customHeight="1"/>
  <cols>
    <col min="1" max="1" width="14.00390625" style="13" customWidth="1"/>
    <col min="2" max="2" width="1.625" style="13" customWidth="1"/>
    <col min="3" max="3" width="6.875" style="13" customWidth="1"/>
    <col min="4" max="11" width="7.375" style="13" customWidth="1"/>
    <col min="12" max="12" width="8.50390625" style="13" customWidth="1"/>
    <col min="13" max="13" width="7.875" style="13" customWidth="1"/>
    <col min="14" max="14" width="8.00390625" style="13" customWidth="1"/>
    <col min="15" max="16" width="8.125" style="13" customWidth="1"/>
    <col min="17" max="17" width="8.00390625" style="13" customWidth="1"/>
    <col min="18" max="18" width="8.125" style="13" customWidth="1"/>
    <col min="19" max="19" width="7.75390625" style="13" customWidth="1"/>
    <col min="20" max="20" width="7.625" style="13" customWidth="1"/>
    <col min="21" max="22" width="7.75390625" style="13" customWidth="1"/>
    <col min="23" max="23" width="7.875" style="13" customWidth="1"/>
    <col min="24" max="24" width="7.625" style="14" customWidth="1"/>
    <col min="25" max="16384" width="9.00390625" style="14" customWidth="1"/>
  </cols>
  <sheetData>
    <row r="1" spans="1:23" ht="15" customHeight="1">
      <c r="A1" s="24" t="s">
        <v>16</v>
      </c>
      <c r="W1" s="10" t="s">
        <v>16</v>
      </c>
    </row>
    <row r="3" ht="21" customHeight="1"/>
    <row r="5" spans="1:23" ht="18.75" customHeight="1" thickBot="1">
      <c r="A5" s="25" t="s">
        <v>10</v>
      </c>
      <c r="B5" s="2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7" t="s">
        <v>12</v>
      </c>
    </row>
    <row r="6" spans="1:23" s="28" customFormat="1" ht="15.75" customHeight="1" thickTop="1">
      <c r="A6" s="49" t="s">
        <v>11</v>
      </c>
      <c r="B6" s="57" t="s">
        <v>0</v>
      </c>
      <c r="C6" s="58"/>
      <c r="D6" s="58"/>
      <c r="E6" s="58"/>
      <c r="F6" s="58"/>
      <c r="G6" s="58"/>
      <c r="H6" s="58"/>
      <c r="I6" s="58"/>
      <c r="J6" s="58"/>
      <c r="K6" s="59"/>
      <c r="L6" s="61" t="s">
        <v>1</v>
      </c>
      <c r="M6" s="61"/>
      <c r="N6" s="61"/>
      <c r="O6" s="61"/>
      <c r="P6" s="61"/>
      <c r="Q6" s="61"/>
      <c r="R6" s="61"/>
      <c r="S6" s="61"/>
      <c r="T6" s="61"/>
      <c r="U6" s="61" t="s">
        <v>2</v>
      </c>
      <c r="V6" s="61"/>
      <c r="W6" s="62"/>
    </row>
    <row r="7" spans="1:23" s="28" customFormat="1" ht="15.75" customHeight="1">
      <c r="A7" s="50"/>
      <c r="B7" s="54" t="s">
        <v>3</v>
      </c>
      <c r="C7" s="55"/>
      <c r="D7" s="55"/>
      <c r="E7" s="56"/>
      <c r="F7" s="60" t="s">
        <v>4</v>
      </c>
      <c r="G7" s="60"/>
      <c r="H7" s="60"/>
      <c r="I7" s="60" t="s">
        <v>5</v>
      </c>
      <c r="J7" s="60"/>
      <c r="K7" s="60"/>
      <c r="L7" s="16" t="s">
        <v>6</v>
      </c>
      <c r="M7" s="47" t="s">
        <v>7</v>
      </c>
      <c r="N7" s="48"/>
      <c r="O7" s="60" t="s">
        <v>13</v>
      </c>
      <c r="P7" s="60"/>
      <c r="Q7" s="60"/>
      <c r="R7" s="60" t="s">
        <v>8</v>
      </c>
      <c r="S7" s="60"/>
      <c r="T7" s="60"/>
      <c r="U7" s="60"/>
      <c r="V7" s="60"/>
      <c r="W7" s="54"/>
    </row>
    <row r="8" spans="1:23" s="28" customFormat="1" ht="15.75" customHeight="1">
      <c r="A8" s="51"/>
      <c r="B8" s="52" t="s">
        <v>9</v>
      </c>
      <c r="C8" s="53"/>
      <c r="D8" s="17" t="s">
        <v>14</v>
      </c>
      <c r="E8" s="17" t="s">
        <v>15</v>
      </c>
      <c r="F8" s="17" t="s">
        <v>9</v>
      </c>
      <c r="G8" s="17" t="s">
        <v>14</v>
      </c>
      <c r="H8" s="17" t="s">
        <v>15</v>
      </c>
      <c r="I8" s="17" t="s">
        <v>9</v>
      </c>
      <c r="J8" s="17" t="s">
        <v>14</v>
      </c>
      <c r="K8" s="17" t="s">
        <v>15</v>
      </c>
      <c r="L8" s="17" t="s">
        <v>9</v>
      </c>
      <c r="M8" s="17" t="s">
        <v>14</v>
      </c>
      <c r="N8" s="17" t="s">
        <v>15</v>
      </c>
      <c r="O8" s="17" t="s">
        <v>9</v>
      </c>
      <c r="P8" s="17" t="s">
        <v>14</v>
      </c>
      <c r="Q8" s="17" t="s">
        <v>15</v>
      </c>
      <c r="R8" s="17" t="s">
        <v>9</v>
      </c>
      <c r="S8" s="17" t="s">
        <v>14</v>
      </c>
      <c r="T8" s="17" t="s">
        <v>15</v>
      </c>
      <c r="U8" s="17" t="s">
        <v>9</v>
      </c>
      <c r="V8" s="17" t="s">
        <v>14</v>
      </c>
      <c r="W8" s="29" t="s">
        <v>15</v>
      </c>
    </row>
    <row r="9" spans="1:23" s="28" customFormat="1" ht="7.5" customHeight="1">
      <c r="A9" s="30"/>
      <c r="B9" s="3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3" customFormat="1" ht="24.75" customHeight="1">
      <c r="A10" s="4" t="s">
        <v>34</v>
      </c>
      <c r="B10" s="5"/>
      <c r="C10" s="2">
        <v>5486</v>
      </c>
      <c r="D10" s="2">
        <v>2814</v>
      </c>
      <c r="E10" s="2">
        <v>2672</v>
      </c>
      <c r="F10" s="2">
        <v>7468</v>
      </c>
      <c r="G10" s="2">
        <v>3856</v>
      </c>
      <c r="H10" s="2">
        <v>3612</v>
      </c>
      <c r="I10" s="2">
        <v>-1982</v>
      </c>
      <c r="J10" s="2">
        <v>-1042</v>
      </c>
      <c r="K10" s="2">
        <v>-940</v>
      </c>
      <c r="L10" s="2">
        <v>27346</v>
      </c>
      <c r="M10" s="2">
        <v>14796</v>
      </c>
      <c r="N10" s="2">
        <v>12550</v>
      </c>
      <c r="O10" s="2">
        <v>27630</v>
      </c>
      <c r="P10" s="2">
        <v>14923</v>
      </c>
      <c r="Q10" s="2">
        <v>12707</v>
      </c>
      <c r="R10" s="2">
        <v>-284</v>
      </c>
      <c r="S10" s="2">
        <v>-127</v>
      </c>
      <c r="T10" s="2">
        <v>-157</v>
      </c>
      <c r="U10" s="2">
        <v>-2266</v>
      </c>
      <c r="V10" s="2">
        <v>-1169</v>
      </c>
      <c r="W10" s="2">
        <v>-1097</v>
      </c>
    </row>
    <row r="11" spans="1:23" s="6" customFormat="1" ht="24.75" customHeight="1">
      <c r="A11" s="4" t="s">
        <v>18</v>
      </c>
      <c r="B11" s="5"/>
      <c r="C11" s="2">
        <v>5533</v>
      </c>
      <c r="D11" s="2">
        <v>2922</v>
      </c>
      <c r="E11" s="2">
        <v>2611</v>
      </c>
      <c r="F11" s="2">
        <v>7406</v>
      </c>
      <c r="G11" s="2">
        <v>3878</v>
      </c>
      <c r="H11" s="2">
        <v>3528</v>
      </c>
      <c r="I11" s="2">
        <v>-1873</v>
      </c>
      <c r="J11" s="2">
        <v>-956</v>
      </c>
      <c r="K11" s="2">
        <v>-917</v>
      </c>
      <c r="L11" s="2">
        <v>27105</v>
      </c>
      <c r="M11" s="2">
        <v>14796</v>
      </c>
      <c r="N11" s="2">
        <v>12309</v>
      </c>
      <c r="O11" s="2">
        <v>27941</v>
      </c>
      <c r="P11" s="2">
        <v>15065</v>
      </c>
      <c r="Q11" s="2">
        <v>12876</v>
      </c>
      <c r="R11" s="2">
        <v>-836</v>
      </c>
      <c r="S11" s="2">
        <v>-269</v>
      </c>
      <c r="T11" s="2">
        <v>-567</v>
      </c>
      <c r="U11" s="2">
        <v>-2709</v>
      </c>
      <c r="V11" s="2">
        <v>-1225</v>
      </c>
      <c r="W11" s="2">
        <v>-1484</v>
      </c>
    </row>
    <row r="12" spans="1:23" s="3" customFormat="1" ht="24.75" customHeight="1">
      <c r="A12" s="4" t="s">
        <v>32</v>
      </c>
      <c r="B12" s="5"/>
      <c r="C12" s="2">
        <v>5387</v>
      </c>
      <c r="D12" s="2">
        <v>2767</v>
      </c>
      <c r="E12" s="2">
        <v>2620</v>
      </c>
      <c r="F12" s="2">
        <v>7411</v>
      </c>
      <c r="G12" s="2">
        <v>3889</v>
      </c>
      <c r="H12" s="2">
        <v>3522</v>
      </c>
      <c r="I12" s="2">
        <v>-2024</v>
      </c>
      <c r="J12" s="2">
        <v>-1122</v>
      </c>
      <c r="K12" s="2">
        <v>-902</v>
      </c>
      <c r="L12" s="2">
        <v>26665</v>
      </c>
      <c r="M12" s="2">
        <v>14500</v>
      </c>
      <c r="N12" s="2">
        <v>12165</v>
      </c>
      <c r="O12" s="2">
        <v>27663</v>
      </c>
      <c r="P12" s="2">
        <v>14872</v>
      </c>
      <c r="Q12" s="2">
        <v>12791</v>
      </c>
      <c r="R12" s="2">
        <v>-998</v>
      </c>
      <c r="S12" s="2">
        <v>-372</v>
      </c>
      <c r="T12" s="2">
        <v>-626</v>
      </c>
      <c r="U12" s="2">
        <v>-3022</v>
      </c>
      <c r="V12" s="2">
        <v>-1494</v>
      </c>
      <c r="W12" s="2">
        <v>-1528</v>
      </c>
    </row>
    <row r="13" spans="1:23" s="3" customFormat="1" ht="24.75" customHeight="1">
      <c r="A13" s="4" t="s">
        <v>33</v>
      </c>
      <c r="B13" s="5"/>
      <c r="C13" s="2">
        <v>5241</v>
      </c>
      <c r="D13" s="2">
        <v>2637</v>
      </c>
      <c r="E13" s="2">
        <v>2604</v>
      </c>
      <c r="F13" s="2">
        <v>7875</v>
      </c>
      <c r="G13" s="2">
        <v>4069</v>
      </c>
      <c r="H13" s="2">
        <v>3806</v>
      </c>
      <c r="I13" s="2">
        <v>-2634</v>
      </c>
      <c r="J13" s="2">
        <v>-1432</v>
      </c>
      <c r="K13" s="2">
        <v>-1202</v>
      </c>
      <c r="L13" s="2">
        <v>26723</v>
      </c>
      <c r="M13" s="2">
        <v>14717</v>
      </c>
      <c r="N13" s="2">
        <v>12006</v>
      </c>
      <c r="O13" s="2">
        <v>27657</v>
      </c>
      <c r="P13" s="2">
        <v>15085</v>
      </c>
      <c r="Q13" s="2">
        <v>12572</v>
      </c>
      <c r="R13" s="2">
        <v>-934</v>
      </c>
      <c r="S13" s="2">
        <v>-368</v>
      </c>
      <c r="T13" s="2">
        <v>-566</v>
      </c>
      <c r="U13" s="2">
        <v>-3568</v>
      </c>
      <c r="V13" s="2">
        <v>-1800</v>
      </c>
      <c r="W13" s="2">
        <v>-1768</v>
      </c>
    </row>
    <row r="14" spans="1:23" s="3" customFormat="1" ht="24.75" customHeight="1">
      <c r="A14" s="23" t="s">
        <v>35</v>
      </c>
      <c r="B14" s="19"/>
      <c r="C14" s="37">
        <f>SUM(C16:C27)</f>
        <v>5200</v>
      </c>
      <c r="D14" s="38">
        <f>SUM(D16:D27)</f>
        <v>2669</v>
      </c>
      <c r="E14" s="38">
        <f>SUM(E16:E27)</f>
        <v>2531</v>
      </c>
      <c r="F14" s="38">
        <f aca="true" t="shared" si="0" ref="F14:W14">SUM(F16:F27)</f>
        <v>7777</v>
      </c>
      <c r="G14" s="38">
        <f t="shared" si="0"/>
        <v>4077</v>
      </c>
      <c r="H14" s="38">
        <f t="shared" si="0"/>
        <v>3700</v>
      </c>
      <c r="I14" s="38">
        <f t="shared" si="0"/>
        <v>-2577</v>
      </c>
      <c r="J14" s="38">
        <f t="shared" si="0"/>
        <v>-1408</v>
      </c>
      <c r="K14" s="38">
        <f t="shared" si="0"/>
        <v>-1169</v>
      </c>
      <c r="L14" s="38">
        <f t="shared" si="0"/>
        <v>26371</v>
      </c>
      <c r="M14" s="38">
        <f t="shared" si="0"/>
        <v>14328</v>
      </c>
      <c r="N14" s="38">
        <f t="shared" si="0"/>
        <v>12043</v>
      </c>
      <c r="O14" s="38">
        <f t="shared" si="0"/>
        <v>26937</v>
      </c>
      <c r="P14" s="38">
        <f t="shared" si="0"/>
        <v>14497</v>
      </c>
      <c r="Q14" s="38">
        <f t="shared" si="0"/>
        <v>12440</v>
      </c>
      <c r="R14" s="38">
        <f t="shared" si="0"/>
        <v>-566</v>
      </c>
      <c r="S14" s="38">
        <f t="shared" si="0"/>
        <v>-169</v>
      </c>
      <c r="T14" s="38">
        <f t="shared" si="0"/>
        <v>-397</v>
      </c>
      <c r="U14" s="38">
        <f t="shared" si="0"/>
        <v>-3143</v>
      </c>
      <c r="V14" s="38">
        <f t="shared" si="0"/>
        <v>-1577</v>
      </c>
      <c r="W14" s="38">
        <f t="shared" si="0"/>
        <v>-1566</v>
      </c>
    </row>
    <row r="15" spans="1:25" s="11" customFormat="1" ht="7.5" customHeight="1">
      <c r="A15" s="20"/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/>
      <c r="Y15" s="7"/>
    </row>
    <row r="16" spans="1:29" s="6" customFormat="1" ht="30" customHeight="1">
      <c r="A16" s="4" t="s">
        <v>36</v>
      </c>
      <c r="B16" s="19"/>
      <c r="C16" s="39">
        <f>SUM(D16:E16)</f>
        <v>456</v>
      </c>
      <c r="D16" s="40">
        <v>235</v>
      </c>
      <c r="E16" s="40">
        <v>221</v>
      </c>
      <c r="F16" s="40">
        <f>SUM(G16:H16)</f>
        <v>777</v>
      </c>
      <c r="G16" s="40">
        <v>400</v>
      </c>
      <c r="H16" s="40">
        <v>377</v>
      </c>
      <c r="I16" s="40">
        <f>SUM(J16:K16)</f>
        <v>-321</v>
      </c>
      <c r="J16" s="40">
        <f aca="true" t="shared" si="1" ref="J16:J27">D16-G16</f>
        <v>-165</v>
      </c>
      <c r="K16" s="40">
        <f aca="true" t="shared" si="2" ref="K16:K27">E16-H16</f>
        <v>-156</v>
      </c>
      <c r="L16" s="40">
        <f>SUM(M16:N16)</f>
        <v>1659</v>
      </c>
      <c r="M16" s="40">
        <v>927</v>
      </c>
      <c r="N16" s="40">
        <v>732</v>
      </c>
      <c r="O16" s="40">
        <f>SUM(P16:Q16)</f>
        <v>1679</v>
      </c>
      <c r="P16" s="40">
        <v>922</v>
      </c>
      <c r="Q16" s="40">
        <v>757</v>
      </c>
      <c r="R16" s="41">
        <f>SUM(S16:T16)</f>
        <v>-20</v>
      </c>
      <c r="S16" s="41">
        <f>M16-P16</f>
        <v>5</v>
      </c>
      <c r="T16" s="41">
        <f>N16-Q16</f>
        <v>-25</v>
      </c>
      <c r="U16" s="41">
        <f>SUM(V16:W16)</f>
        <v>-341</v>
      </c>
      <c r="V16" s="41">
        <f>J16+S16</f>
        <v>-160</v>
      </c>
      <c r="W16" s="41">
        <f>K16+T16</f>
        <v>-181</v>
      </c>
      <c r="X16" s="8"/>
      <c r="Y16" s="8"/>
      <c r="Z16" s="8"/>
      <c r="AA16" s="8"/>
      <c r="AB16" s="8"/>
      <c r="AC16" s="8"/>
    </row>
    <row r="17" spans="1:23" s="6" customFormat="1" ht="30" customHeight="1">
      <c r="A17" s="4" t="s">
        <v>19</v>
      </c>
      <c r="B17" s="19"/>
      <c r="C17" s="39">
        <f aca="true" t="shared" si="3" ref="C17:C27">SUM(D17:E17)</f>
        <v>420</v>
      </c>
      <c r="D17" s="42">
        <v>213</v>
      </c>
      <c r="E17" s="42">
        <v>207</v>
      </c>
      <c r="F17" s="40">
        <f aca="true" t="shared" si="4" ref="F17:F27">SUM(G17:H17)</f>
        <v>729</v>
      </c>
      <c r="G17" s="42">
        <v>392</v>
      </c>
      <c r="H17" s="42">
        <v>337</v>
      </c>
      <c r="I17" s="40">
        <f aca="true" t="shared" si="5" ref="I17:I27">SUM(J17:K17)</f>
        <v>-309</v>
      </c>
      <c r="J17" s="40">
        <f t="shared" si="1"/>
        <v>-179</v>
      </c>
      <c r="K17" s="40">
        <f t="shared" si="2"/>
        <v>-130</v>
      </c>
      <c r="L17" s="40">
        <f aca="true" t="shared" si="6" ref="L17:L26">SUM(M17:N17)</f>
        <v>1874</v>
      </c>
      <c r="M17" s="42">
        <v>1002</v>
      </c>
      <c r="N17" s="42">
        <v>872</v>
      </c>
      <c r="O17" s="40">
        <f aca="true" t="shared" si="7" ref="O17:O27">SUM(P17:Q17)</f>
        <v>1888</v>
      </c>
      <c r="P17" s="42">
        <v>1014</v>
      </c>
      <c r="Q17" s="42">
        <v>874</v>
      </c>
      <c r="R17" s="41">
        <f aca="true" t="shared" si="8" ref="R17:R27">SUM(S17:T17)</f>
        <v>-14</v>
      </c>
      <c r="S17" s="41">
        <f aca="true" t="shared" si="9" ref="S17:S27">M17-P17</f>
        <v>-12</v>
      </c>
      <c r="T17" s="41">
        <f aca="true" t="shared" si="10" ref="T17:T27">N17-Q17</f>
        <v>-2</v>
      </c>
      <c r="U17" s="41">
        <f aca="true" t="shared" si="11" ref="U17:U27">SUM(V17:W17)</f>
        <v>-323</v>
      </c>
      <c r="V17" s="41">
        <f aca="true" t="shared" si="12" ref="V17:V27">J17+S17</f>
        <v>-191</v>
      </c>
      <c r="W17" s="41">
        <f aca="true" t="shared" si="13" ref="W17:W27">K17+T17</f>
        <v>-132</v>
      </c>
    </row>
    <row r="18" spans="1:23" s="6" customFormat="1" ht="30" customHeight="1">
      <c r="A18" s="4" t="s">
        <v>20</v>
      </c>
      <c r="B18" s="19"/>
      <c r="C18" s="39">
        <f t="shared" si="3"/>
        <v>468</v>
      </c>
      <c r="D18" s="43">
        <v>249</v>
      </c>
      <c r="E18" s="43">
        <v>219</v>
      </c>
      <c r="F18" s="40">
        <f t="shared" si="4"/>
        <v>700</v>
      </c>
      <c r="G18" s="43">
        <v>353</v>
      </c>
      <c r="H18" s="43">
        <v>347</v>
      </c>
      <c r="I18" s="40">
        <f t="shared" si="5"/>
        <v>-232</v>
      </c>
      <c r="J18" s="40">
        <f t="shared" si="1"/>
        <v>-104</v>
      </c>
      <c r="K18" s="40">
        <f t="shared" si="2"/>
        <v>-128</v>
      </c>
      <c r="L18" s="40">
        <f t="shared" si="6"/>
        <v>4985</v>
      </c>
      <c r="M18" s="43">
        <v>2630</v>
      </c>
      <c r="N18" s="43">
        <v>2355</v>
      </c>
      <c r="O18" s="40">
        <f t="shared" si="7"/>
        <v>6081</v>
      </c>
      <c r="P18" s="43">
        <v>3305</v>
      </c>
      <c r="Q18" s="43">
        <v>2776</v>
      </c>
      <c r="R18" s="41">
        <f t="shared" si="8"/>
        <v>-1096</v>
      </c>
      <c r="S18" s="41">
        <f t="shared" si="9"/>
        <v>-675</v>
      </c>
      <c r="T18" s="41">
        <f t="shared" si="10"/>
        <v>-421</v>
      </c>
      <c r="U18" s="41">
        <f t="shared" si="11"/>
        <v>-1328</v>
      </c>
      <c r="V18" s="41">
        <f t="shared" si="12"/>
        <v>-779</v>
      </c>
      <c r="W18" s="41">
        <f t="shared" si="13"/>
        <v>-549</v>
      </c>
    </row>
    <row r="19" spans="1:23" s="6" customFormat="1" ht="30" customHeight="1">
      <c r="A19" s="4" t="s">
        <v>21</v>
      </c>
      <c r="B19" s="5"/>
      <c r="C19" s="39">
        <f t="shared" si="3"/>
        <v>396</v>
      </c>
      <c r="D19" s="42">
        <v>212</v>
      </c>
      <c r="E19" s="42">
        <v>184</v>
      </c>
      <c r="F19" s="40">
        <f t="shared" si="4"/>
        <v>560</v>
      </c>
      <c r="G19" s="42">
        <v>307</v>
      </c>
      <c r="H19" s="42">
        <v>253</v>
      </c>
      <c r="I19" s="40">
        <f t="shared" si="5"/>
        <v>-164</v>
      </c>
      <c r="J19" s="40">
        <f t="shared" si="1"/>
        <v>-95</v>
      </c>
      <c r="K19" s="40">
        <f t="shared" si="2"/>
        <v>-69</v>
      </c>
      <c r="L19" s="40">
        <f t="shared" si="6"/>
        <v>3819</v>
      </c>
      <c r="M19" s="42">
        <v>2237</v>
      </c>
      <c r="N19" s="42">
        <v>1582</v>
      </c>
      <c r="O19" s="40">
        <f t="shared" si="7"/>
        <v>3576</v>
      </c>
      <c r="P19" s="42">
        <v>2006</v>
      </c>
      <c r="Q19" s="42">
        <v>1570</v>
      </c>
      <c r="R19" s="41">
        <f t="shared" si="8"/>
        <v>243</v>
      </c>
      <c r="S19" s="41">
        <f t="shared" si="9"/>
        <v>231</v>
      </c>
      <c r="T19" s="41">
        <f t="shared" si="10"/>
        <v>12</v>
      </c>
      <c r="U19" s="41">
        <f t="shared" si="11"/>
        <v>79</v>
      </c>
      <c r="V19" s="41">
        <f t="shared" si="12"/>
        <v>136</v>
      </c>
      <c r="W19" s="41">
        <f t="shared" si="13"/>
        <v>-57</v>
      </c>
    </row>
    <row r="20" spans="1:23" s="6" customFormat="1" ht="30" customHeight="1">
      <c r="A20" s="4" t="s">
        <v>22</v>
      </c>
      <c r="B20" s="5"/>
      <c r="C20" s="39">
        <f t="shared" si="3"/>
        <v>431</v>
      </c>
      <c r="D20" s="42">
        <v>217</v>
      </c>
      <c r="E20" s="42">
        <v>214</v>
      </c>
      <c r="F20" s="40">
        <f t="shared" si="4"/>
        <v>637</v>
      </c>
      <c r="G20" s="42">
        <v>342</v>
      </c>
      <c r="H20" s="42">
        <v>295</v>
      </c>
      <c r="I20" s="40">
        <f t="shared" si="5"/>
        <v>-206</v>
      </c>
      <c r="J20" s="40">
        <f t="shared" si="1"/>
        <v>-125</v>
      </c>
      <c r="K20" s="40">
        <f t="shared" si="2"/>
        <v>-81</v>
      </c>
      <c r="L20" s="40">
        <f t="shared" si="6"/>
        <v>1994</v>
      </c>
      <c r="M20" s="42">
        <v>1113</v>
      </c>
      <c r="N20" s="42">
        <v>881</v>
      </c>
      <c r="O20" s="40">
        <f t="shared" si="7"/>
        <v>1827</v>
      </c>
      <c r="P20" s="42">
        <v>982</v>
      </c>
      <c r="Q20" s="42">
        <v>845</v>
      </c>
      <c r="R20" s="41">
        <f t="shared" si="8"/>
        <v>167</v>
      </c>
      <c r="S20" s="41">
        <f t="shared" si="9"/>
        <v>131</v>
      </c>
      <c r="T20" s="41">
        <f t="shared" si="10"/>
        <v>36</v>
      </c>
      <c r="U20" s="41">
        <f t="shared" si="11"/>
        <v>-39</v>
      </c>
      <c r="V20" s="41">
        <f t="shared" si="12"/>
        <v>6</v>
      </c>
      <c r="W20" s="41">
        <f t="shared" si="13"/>
        <v>-45</v>
      </c>
    </row>
    <row r="21" spans="1:23" s="6" customFormat="1" ht="30" customHeight="1">
      <c r="A21" s="4" t="s">
        <v>23</v>
      </c>
      <c r="B21" s="5"/>
      <c r="C21" s="39">
        <f t="shared" si="3"/>
        <v>441</v>
      </c>
      <c r="D21" s="42">
        <v>242</v>
      </c>
      <c r="E21" s="42">
        <v>199</v>
      </c>
      <c r="F21" s="40">
        <f t="shared" si="4"/>
        <v>600</v>
      </c>
      <c r="G21" s="42">
        <v>294</v>
      </c>
      <c r="H21" s="42">
        <v>306</v>
      </c>
      <c r="I21" s="40">
        <f t="shared" si="5"/>
        <v>-159</v>
      </c>
      <c r="J21" s="40">
        <f t="shared" si="1"/>
        <v>-52</v>
      </c>
      <c r="K21" s="40">
        <f t="shared" si="2"/>
        <v>-107</v>
      </c>
      <c r="L21" s="40">
        <f t="shared" si="6"/>
        <v>1779</v>
      </c>
      <c r="M21" s="42">
        <v>970</v>
      </c>
      <c r="N21" s="42">
        <v>809</v>
      </c>
      <c r="O21" s="40">
        <f t="shared" si="7"/>
        <v>1631</v>
      </c>
      <c r="P21" s="42">
        <v>887</v>
      </c>
      <c r="Q21" s="42">
        <v>744</v>
      </c>
      <c r="R21" s="41">
        <f t="shared" si="8"/>
        <v>148</v>
      </c>
      <c r="S21" s="41">
        <f t="shared" si="9"/>
        <v>83</v>
      </c>
      <c r="T21" s="41">
        <f t="shared" si="10"/>
        <v>65</v>
      </c>
      <c r="U21" s="41">
        <f t="shared" si="11"/>
        <v>-11</v>
      </c>
      <c r="V21" s="41">
        <f t="shared" si="12"/>
        <v>31</v>
      </c>
      <c r="W21" s="41">
        <f t="shared" si="13"/>
        <v>-42</v>
      </c>
    </row>
    <row r="22" spans="1:23" s="6" customFormat="1" ht="30" customHeight="1">
      <c r="A22" s="4" t="s">
        <v>24</v>
      </c>
      <c r="B22" s="5"/>
      <c r="C22" s="39">
        <f t="shared" si="3"/>
        <v>432</v>
      </c>
      <c r="D22" s="42">
        <v>225</v>
      </c>
      <c r="E22" s="42">
        <v>207</v>
      </c>
      <c r="F22" s="40">
        <f t="shared" si="4"/>
        <v>560</v>
      </c>
      <c r="G22" s="42">
        <v>292</v>
      </c>
      <c r="H22" s="42">
        <v>268</v>
      </c>
      <c r="I22" s="40">
        <f t="shared" si="5"/>
        <v>-128</v>
      </c>
      <c r="J22" s="40">
        <f t="shared" si="1"/>
        <v>-67</v>
      </c>
      <c r="K22" s="40">
        <f t="shared" si="2"/>
        <v>-61</v>
      </c>
      <c r="L22" s="40">
        <f t="shared" si="6"/>
        <v>1676</v>
      </c>
      <c r="M22" s="42">
        <v>889</v>
      </c>
      <c r="N22" s="42">
        <v>787</v>
      </c>
      <c r="O22" s="40">
        <f t="shared" si="7"/>
        <v>1784</v>
      </c>
      <c r="P22" s="42">
        <v>950</v>
      </c>
      <c r="Q22" s="42">
        <v>834</v>
      </c>
      <c r="R22" s="41">
        <f t="shared" si="8"/>
        <v>-108</v>
      </c>
      <c r="S22" s="41">
        <f t="shared" si="9"/>
        <v>-61</v>
      </c>
      <c r="T22" s="41">
        <f t="shared" si="10"/>
        <v>-47</v>
      </c>
      <c r="U22" s="41">
        <f t="shared" si="11"/>
        <v>-236</v>
      </c>
      <c r="V22" s="41">
        <f t="shared" si="12"/>
        <v>-128</v>
      </c>
      <c r="W22" s="41">
        <f t="shared" si="13"/>
        <v>-108</v>
      </c>
    </row>
    <row r="23" spans="1:23" s="6" customFormat="1" ht="30" customHeight="1">
      <c r="A23" s="4" t="s">
        <v>25</v>
      </c>
      <c r="B23" s="5"/>
      <c r="C23" s="39">
        <f t="shared" si="3"/>
        <v>435</v>
      </c>
      <c r="D23" s="42">
        <v>216</v>
      </c>
      <c r="E23" s="42">
        <v>219</v>
      </c>
      <c r="F23" s="40">
        <f t="shared" si="4"/>
        <v>650</v>
      </c>
      <c r="G23" s="42">
        <v>360</v>
      </c>
      <c r="H23" s="42">
        <v>290</v>
      </c>
      <c r="I23" s="40">
        <f t="shared" si="5"/>
        <v>-215</v>
      </c>
      <c r="J23" s="40">
        <f t="shared" si="1"/>
        <v>-144</v>
      </c>
      <c r="K23" s="40">
        <f t="shared" si="2"/>
        <v>-71</v>
      </c>
      <c r="L23" s="40">
        <f t="shared" si="6"/>
        <v>1997</v>
      </c>
      <c r="M23" s="42">
        <v>1052</v>
      </c>
      <c r="N23" s="42">
        <v>945</v>
      </c>
      <c r="O23" s="40">
        <f t="shared" si="7"/>
        <v>2006</v>
      </c>
      <c r="P23" s="42">
        <v>1075</v>
      </c>
      <c r="Q23" s="42">
        <v>931</v>
      </c>
      <c r="R23" s="41">
        <f t="shared" si="8"/>
        <v>-9</v>
      </c>
      <c r="S23" s="41">
        <f t="shared" si="9"/>
        <v>-23</v>
      </c>
      <c r="T23" s="41">
        <f t="shared" si="10"/>
        <v>14</v>
      </c>
      <c r="U23" s="41">
        <f t="shared" si="11"/>
        <v>-224</v>
      </c>
      <c r="V23" s="41">
        <f t="shared" si="12"/>
        <v>-167</v>
      </c>
      <c r="W23" s="41">
        <f t="shared" si="13"/>
        <v>-57</v>
      </c>
    </row>
    <row r="24" spans="1:23" s="6" customFormat="1" ht="30" customHeight="1">
      <c r="A24" s="4" t="s">
        <v>26</v>
      </c>
      <c r="B24" s="5"/>
      <c r="C24" s="39">
        <f t="shared" si="3"/>
        <v>403</v>
      </c>
      <c r="D24" s="42">
        <v>186</v>
      </c>
      <c r="E24" s="42">
        <v>217</v>
      </c>
      <c r="F24" s="40">
        <f t="shared" si="4"/>
        <v>597</v>
      </c>
      <c r="G24" s="42">
        <v>334</v>
      </c>
      <c r="H24" s="42">
        <v>263</v>
      </c>
      <c r="I24" s="40">
        <f t="shared" si="5"/>
        <v>-194</v>
      </c>
      <c r="J24" s="40">
        <f t="shared" si="1"/>
        <v>-148</v>
      </c>
      <c r="K24" s="40">
        <f t="shared" si="2"/>
        <v>-46</v>
      </c>
      <c r="L24" s="40">
        <f t="shared" si="6"/>
        <v>1696</v>
      </c>
      <c r="M24" s="42">
        <v>927</v>
      </c>
      <c r="N24" s="42">
        <v>769</v>
      </c>
      <c r="O24" s="40">
        <f t="shared" si="7"/>
        <v>1708</v>
      </c>
      <c r="P24" s="42">
        <v>888</v>
      </c>
      <c r="Q24" s="42">
        <v>820</v>
      </c>
      <c r="R24" s="41">
        <f t="shared" si="8"/>
        <v>-12</v>
      </c>
      <c r="S24" s="41">
        <f t="shared" si="9"/>
        <v>39</v>
      </c>
      <c r="T24" s="41">
        <f t="shared" si="10"/>
        <v>-51</v>
      </c>
      <c r="U24" s="41">
        <f t="shared" si="11"/>
        <v>-206</v>
      </c>
      <c r="V24" s="41">
        <f t="shared" si="12"/>
        <v>-109</v>
      </c>
      <c r="W24" s="41">
        <f t="shared" si="13"/>
        <v>-97</v>
      </c>
    </row>
    <row r="25" spans="1:23" s="6" customFormat="1" ht="30" customHeight="1">
      <c r="A25" s="4" t="s">
        <v>27</v>
      </c>
      <c r="B25" s="5"/>
      <c r="C25" s="39">
        <f t="shared" si="3"/>
        <v>435</v>
      </c>
      <c r="D25" s="42">
        <v>223</v>
      </c>
      <c r="E25" s="42">
        <v>212</v>
      </c>
      <c r="F25" s="40">
        <f t="shared" si="4"/>
        <v>625</v>
      </c>
      <c r="G25" s="42">
        <v>306</v>
      </c>
      <c r="H25" s="42">
        <v>319</v>
      </c>
      <c r="I25" s="40">
        <f t="shared" si="5"/>
        <v>-190</v>
      </c>
      <c r="J25" s="40">
        <f t="shared" si="1"/>
        <v>-83</v>
      </c>
      <c r="K25" s="40">
        <f t="shared" si="2"/>
        <v>-107</v>
      </c>
      <c r="L25" s="40">
        <f t="shared" si="6"/>
        <v>1863</v>
      </c>
      <c r="M25" s="42">
        <v>996</v>
      </c>
      <c r="N25" s="42">
        <v>867</v>
      </c>
      <c r="O25" s="40">
        <f t="shared" si="7"/>
        <v>1719</v>
      </c>
      <c r="P25" s="42">
        <v>910</v>
      </c>
      <c r="Q25" s="42">
        <v>809</v>
      </c>
      <c r="R25" s="41">
        <f t="shared" si="8"/>
        <v>144</v>
      </c>
      <c r="S25" s="41">
        <f t="shared" si="9"/>
        <v>86</v>
      </c>
      <c r="T25" s="41">
        <f t="shared" si="10"/>
        <v>58</v>
      </c>
      <c r="U25" s="41">
        <f t="shared" si="11"/>
        <v>-46</v>
      </c>
      <c r="V25" s="41">
        <f t="shared" si="12"/>
        <v>3</v>
      </c>
      <c r="W25" s="41">
        <f t="shared" si="13"/>
        <v>-49</v>
      </c>
    </row>
    <row r="26" spans="1:23" s="6" customFormat="1" ht="30" customHeight="1">
      <c r="A26" s="4" t="s">
        <v>28</v>
      </c>
      <c r="B26" s="5"/>
      <c r="C26" s="39">
        <f t="shared" si="3"/>
        <v>440</v>
      </c>
      <c r="D26" s="42">
        <v>221</v>
      </c>
      <c r="E26" s="42">
        <v>219</v>
      </c>
      <c r="F26" s="40">
        <f t="shared" si="4"/>
        <v>688</v>
      </c>
      <c r="G26" s="42">
        <v>352</v>
      </c>
      <c r="H26" s="42">
        <v>336</v>
      </c>
      <c r="I26" s="40">
        <f t="shared" si="5"/>
        <v>-248</v>
      </c>
      <c r="J26" s="40">
        <f t="shared" si="1"/>
        <v>-131</v>
      </c>
      <c r="K26" s="40">
        <f t="shared" si="2"/>
        <v>-117</v>
      </c>
      <c r="L26" s="40">
        <f t="shared" si="6"/>
        <v>1544</v>
      </c>
      <c r="M26" s="42">
        <v>810</v>
      </c>
      <c r="N26" s="42">
        <v>734</v>
      </c>
      <c r="O26" s="40">
        <f t="shared" si="7"/>
        <v>1519</v>
      </c>
      <c r="P26" s="42">
        <v>782</v>
      </c>
      <c r="Q26" s="42">
        <v>737</v>
      </c>
      <c r="R26" s="41">
        <f t="shared" si="8"/>
        <v>25</v>
      </c>
      <c r="S26" s="41">
        <f t="shared" si="9"/>
        <v>28</v>
      </c>
      <c r="T26" s="41">
        <f t="shared" si="10"/>
        <v>-3</v>
      </c>
      <c r="U26" s="41">
        <f t="shared" si="11"/>
        <v>-223</v>
      </c>
      <c r="V26" s="41">
        <f t="shared" si="12"/>
        <v>-103</v>
      </c>
      <c r="W26" s="41">
        <f t="shared" si="13"/>
        <v>-120</v>
      </c>
    </row>
    <row r="27" spans="1:23" s="6" customFormat="1" ht="30" customHeight="1">
      <c r="A27" s="21" t="s">
        <v>29</v>
      </c>
      <c r="B27" s="22"/>
      <c r="C27" s="39">
        <f t="shared" si="3"/>
        <v>443</v>
      </c>
      <c r="D27" s="44">
        <v>230</v>
      </c>
      <c r="E27" s="44">
        <v>213</v>
      </c>
      <c r="F27" s="40">
        <f t="shared" si="4"/>
        <v>654</v>
      </c>
      <c r="G27" s="44">
        <v>345</v>
      </c>
      <c r="H27" s="44">
        <v>309</v>
      </c>
      <c r="I27" s="45">
        <f t="shared" si="5"/>
        <v>-211</v>
      </c>
      <c r="J27" s="40">
        <f t="shared" si="1"/>
        <v>-115</v>
      </c>
      <c r="K27" s="40">
        <f t="shared" si="2"/>
        <v>-96</v>
      </c>
      <c r="L27" s="44">
        <f>SUM(M27:N27)</f>
        <v>1485</v>
      </c>
      <c r="M27" s="44">
        <v>775</v>
      </c>
      <c r="N27" s="44">
        <v>710</v>
      </c>
      <c r="O27" s="40">
        <f t="shared" si="7"/>
        <v>1519</v>
      </c>
      <c r="P27" s="44">
        <v>776</v>
      </c>
      <c r="Q27" s="44">
        <v>743</v>
      </c>
      <c r="R27" s="41">
        <f t="shared" si="8"/>
        <v>-34</v>
      </c>
      <c r="S27" s="41">
        <f t="shared" si="9"/>
        <v>-1</v>
      </c>
      <c r="T27" s="41">
        <f t="shared" si="10"/>
        <v>-33</v>
      </c>
      <c r="U27" s="41">
        <f t="shared" si="11"/>
        <v>-245</v>
      </c>
      <c r="V27" s="41">
        <f t="shared" si="12"/>
        <v>-116</v>
      </c>
      <c r="W27" s="46">
        <f t="shared" si="13"/>
        <v>-129</v>
      </c>
    </row>
    <row r="28" spans="1:23" s="6" customFormat="1" ht="15.75" customHeight="1">
      <c r="A28" s="32" t="s">
        <v>30</v>
      </c>
      <c r="B28" s="33"/>
      <c r="C28" s="34"/>
      <c r="D28" s="33"/>
      <c r="E28" s="33"/>
      <c r="F28" s="35"/>
      <c r="I28" s="8"/>
      <c r="J28" s="9"/>
      <c r="K28" s="9"/>
      <c r="L28" s="9"/>
      <c r="M28" s="8"/>
      <c r="N28" s="8"/>
      <c r="O28" s="9"/>
      <c r="R28" s="9"/>
      <c r="S28" s="9"/>
      <c r="T28" s="9"/>
      <c r="U28" s="9"/>
      <c r="V28" s="9"/>
      <c r="W28" s="10" t="s">
        <v>17</v>
      </c>
    </row>
    <row r="29" spans="1:23" s="6" customFormat="1" ht="15.75" customHeight="1">
      <c r="A29" s="32" t="s">
        <v>31</v>
      </c>
      <c r="B29" s="36"/>
      <c r="C29" s="36"/>
      <c r="D29" s="36"/>
      <c r="E29" s="36"/>
      <c r="F29" s="36"/>
      <c r="G29" s="11"/>
      <c r="H29" s="11"/>
      <c r="I29" s="11"/>
      <c r="J29" s="7"/>
      <c r="K29" s="11"/>
      <c r="L29" s="11"/>
      <c r="M29" s="7"/>
      <c r="N29" s="7"/>
      <c r="O29" s="7"/>
      <c r="P29" s="11"/>
      <c r="Q29" s="11"/>
      <c r="R29" s="11"/>
      <c r="S29" s="11"/>
      <c r="T29" s="11"/>
      <c r="U29" s="7"/>
      <c r="V29" s="11"/>
      <c r="W29" s="11"/>
    </row>
    <row r="30" spans="1:23" s="6" customFormat="1" ht="15.75" customHeight="1">
      <c r="A30" s="32"/>
      <c r="B30" s="11"/>
      <c r="C30" s="11"/>
      <c r="D30" s="11"/>
      <c r="E30" s="11"/>
      <c r="F30" s="11"/>
      <c r="G30" s="11"/>
      <c r="H30" s="11"/>
      <c r="I30" s="11"/>
      <c r="J30" s="7"/>
      <c r="K30" s="11"/>
      <c r="L30" s="11"/>
      <c r="M30" s="7"/>
      <c r="N30" s="7"/>
      <c r="O30" s="7"/>
      <c r="P30" s="11"/>
      <c r="Q30" s="11"/>
      <c r="R30" s="11"/>
      <c r="S30" s="11"/>
      <c r="T30" s="11"/>
      <c r="U30" s="7"/>
      <c r="V30" s="11"/>
      <c r="W30" s="11"/>
    </row>
    <row r="31" spans="1:21" ht="15" customHeight="1">
      <c r="A31" s="12"/>
      <c r="J31" s="12"/>
      <c r="N31" s="12"/>
      <c r="O31" s="12"/>
      <c r="U31" s="12"/>
    </row>
    <row r="32" spans="1:21" ht="15" customHeight="1">
      <c r="A32" s="12"/>
      <c r="J32" s="12"/>
      <c r="N32" s="12"/>
      <c r="O32" s="12"/>
      <c r="U32" s="12"/>
    </row>
    <row r="33" spans="1:21" ht="15" customHeight="1">
      <c r="A33" s="12"/>
      <c r="J33" s="12"/>
      <c r="N33" s="12"/>
      <c r="O33" s="12"/>
      <c r="U33" s="12"/>
    </row>
    <row r="34" spans="1:21" ht="15" customHeight="1">
      <c r="A34" s="12"/>
      <c r="J34" s="12"/>
      <c r="N34" s="12"/>
      <c r="O34" s="12"/>
      <c r="U34" s="12"/>
    </row>
    <row r="35" spans="1:21" ht="15" customHeight="1">
      <c r="A35" s="12"/>
      <c r="J35" s="12"/>
      <c r="N35" s="12"/>
      <c r="O35" s="12"/>
      <c r="U35" s="12"/>
    </row>
    <row r="36" spans="1:21" ht="15" customHeight="1">
      <c r="A36" s="12"/>
      <c r="J36" s="12"/>
      <c r="N36" s="12"/>
      <c r="O36" s="12"/>
      <c r="U36" s="12"/>
    </row>
    <row r="37" spans="1:21" ht="15" customHeight="1">
      <c r="A37" s="12"/>
      <c r="J37" s="12"/>
      <c r="N37" s="12"/>
      <c r="O37" s="12"/>
      <c r="U37" s="12"/>
    </row>
    <row r="38" spans="1:21" ht="15" customHeight="1">
      <c r="A38" s="12"/>
      <c r="J38" s="12"/>
      <c r="N38" s="12"/>
      <c r="O38" s="12"/>
      <c r="U38" s="12"/>
    </row>
    <row r="39" spans="1:21" ht="15" customHeight="1">
      <c r="A39" s="12"/>
      <c r="J39" s="12"/>
      <c r="N39" s="12"/>
      <c r="O39" s="12"/>
      <c r="U39" s="12"/>
    </row>
    <row r="40" spans="1:21" ht="15" customHeight="1">
      <c r="A40" s="12"/>
      <c r="J40" s="12"/>
      <c r="N40" s="12"/>
      <c r="U40" s="12"/>
    </row>
    <row r="41" spans="1:21" ht="15" customHeight="1">
      <c r="A41" s="12"/>
      <c r="J41" s="12"/>
      <c r="N41" s="12"/>
      <c r="U41" s="12"/>
    </row>
    <row r="42" spans="1:21" ht="15" customHeight="1">
      <c r="A42" s="12"/>
      <c r="J42" s="12"/>
      <c r="N42" s="12"/>
      <c r="U42" s="12"/>
    </row>
    <row r="43" spans="1:21" ht="15" customHeight="1">
      <c r="A43" s="12"/>
      <c r="J43" s="12"/>
      <c r="N43" s="12"/>
      <c r="U43" s="12"/>
    </row>
    <row r="44" spans="1:21" ht="15" customHeight="1">
      <c r="A44" s="12"/>
      <c r="J44" s="12"/>
      <c r="N44" s="12"/>
      <c r="U44" s="12"/>
    </row>
    <row r="45" spans="10:21" ht="15" customHeight="1">
      <c r="J45" s="12"/>
      <c r="N45" s="12"/>
      <c r="U45" s="12"/>
    </row>
    <row r="46" spans="10:21" ht="15" customHeight="1">
      <c r="J46" s="12"/>
      <c r="N46" s="12"/>
      <c r="U46" s="12"/>
    </row>
    <row r="47" spans="10:21" ht="15" customHeight="1">
      <c r="J47" s="12"/>
      <c r="N47" s="12"/>
      <c r="U47" s="12"/>
    </row>
    <row r="48" spans="10:21" ht="15" customHeight="1">
      <c r="J48" s="12"/>
      <c r="N48" s="12"/>
      <c r="U48" s="12"/>
    </row>
    <row r="49" spans="10:21" ht="15" customHeight="1">
      <c r="J49" s="12"/>
      <c r="N49" s="12"/>
      <c r="U49" s="12"/>
    </row>
    <row r="50" spans="10:21" ht="15" customHeight="1">
      <c r="J50" s="12"/>
      <c r="N50" s="12"/>
      <c r="U50" s="12"/>
    </row>
    <row r="51" spans="10:21" ht="15" customHeight="1">
      <c r="J51" s="12"/>
      <c r="N51" s="12"/>
      <c r="U51" s="12"/>
    </row>
    <row r="52" spans="10:21" ht="15" customHeight="1">
      <c r="J52" s="12"/>
      <c r="N52" s="12"/>
      <c r="U52" s="12"/>
    </row>
    <row r="53" spans="10:21" ht="15" customHeight="1">
      <c r="J53" s="12"/>
      <c r="N53" s="12"/>
      <c r="U53" s="12"/>
    </row>
    <row r="54" spans="14:21" ht="15" customHeight="1">
      <c r="N54" s="12"/>
      <c r="U54" s="12"/>
    </row>
    <row r="55" spans="14:21" ht="15" customHeight="1">
      <c r="N55" s="12"/>
      <c r="U55" s="12"/>
    </row>
    <row r="56" spans="14:21" ht="15" customHeight="1">
      <c r="N56" s="12"/>
      <c r="U56" s="12"/>
    </row>
    <row r="57" spans="14:21" ht="15" customHeight="1">
      <c r="N57" s="12"/>
      <c r="U57" s="12"/>
    </row>
    <row r="58" spans="14:21" ht="15" customHeight="1">
      <c r="N58" s="12"/>
      <c r="U58" s="12"/>
    </row>
    <row r="59" spans="14:21" ht="15" customHeight="1">
      <c r="N59" s="12"/>
      <c r="U59" s="12"/>
    </row>
    <row r="60" spans="14:21" ht="15" customHeight="1">
      <c r="N60" s="12"/>
      <c r="U60" s="12"/>
    </row>
    <row r="61" spans="14:21" ht="15" customHeight="1">
      <c r="N61" s="12"/>
      <c r="U61" s="12"/>
    </row>
    <row r="62" spans="14:21" ht="15" customHeight="1">
      <c r="N62" s="12"/>
      <c r="U62" s="12"/>
    </row>
  </sheetData>
  <sheetProtection/>
  <mergeCells count="11">
    <mergeCell ref="U6:W7"/>
    <mergeCell ref="F7:H7"/>
    <mergeCell ref="I7:K7"/>
    <mergeCell ref="L6:T6"/>
    <mergeCell ref="O7:Q7"/>
    <mergeCell ref="M7:N7"/>
    <mergeCell ref="A6:A8"/>
    <mergeCell ref="B8:C8"/>
    <mergeCell ref="B7:E7"/>
    <mergeCell ref="B6:K6"/>
    <mergeCell ref="R7:T7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12" useFirstPageNumber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