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4700" windowHeight="9225" tabRatio="778"/>
  </bookViews>
  <sheets>
    <sheet name="表１５５ （１）～（１１）" sheetId="14" r:id="rId1"/>
  </sheets>
  <definedNames>
    <definedName name="_xlnm.Print_Area" localSheetId="0">'表１５５ （１）～（１１）'!$A$1:$I$293</definedName>
  </definedNames>
  <calcPr calcId="145621"/>
</workbook>
</file>

<file path=xl/calcChain.xml><?xml version="1.0" encoding="utf-8"?>
<calcChain xmlns="http://schemas.openxmlformats.org/spreadsheetml/2006/main">
  <c r="I206" i="14" l="1"/>
  <c r="I207" i="14"/>
  <c r="I208" i="14"/>
  <c r="G208" i="14"/>
  <c r="F208" i="14"/>
  <c r="E208" i="14"/>
  <c r="G207" i="14"/>
  <c r="G206" i="14"/>
  <c r="F207" i="14"/>
  <c r="E207" i="14"/>
  <c r="F206" i="14"/>
  <c r="H206" i="14"/>
  <c r="H208" i="14"/>
  <c r="H207" i="14"/>
  <c r="I193" i="14"/>
  <c r="I192" i="14"/>
  <c r="I191" i="14"/>
  <c r="G193" i="14"/>
  <c r="F193" i="14"/>
  <c r="E193" i="14"/>
  <c r="G192" i="14"/>
  <c r="F192" i="14"/>
  <c r="F191" i="14"/>
  <c r="E192" i="14"/>
  <c r="H191" i="14"/>
  <c r="H192" i="14"/>
  <c r="I178" i="14"/>
  <c r="I177" i="14"/>
  <c r="G178" i="14"/>
  <c r="F178" i="14"/>
  <c r="E178" i="14"/>
  <c r="G177" i="14"/>
  <c r="F177" i="14"/>
  <c r="E177" i="14"/>
  <c r="H178" i="14"/>
  <c r="H177" i="14"/>
  <c r="I151" i="14"/>
  <c r="I150" i="14"/>
  <c r="G151" i="14"/>
  <c r="F151" i="14"/>
  <c r="E151" i="14"/>
  <c r="G150" i="14"/>
  <c r="F150" i="14"/>
  <c r="F149" i="14"/>
  <c r="E150" i="14"/>
  <c r="H151" i="14"/>
  <c r="H150" i="14"/>
  <c r="I101" i="14"/>
  <c r="I99" i="14"/>
  <c r="I100" i="14"/>
  <c r="G101" i="14"/>
  <c r="F101" i="14"/>
  <c r="E101" i="14"/>
  <c r="G100" i="14"/>
  <c r="F100" i="14"/>
  <c r="E100" i="14"/>
  <c r="H101" i="14"/>
  <c r="H100" i="14"/>
  <c r="I87" i="14"/>
  <c r="I14" i="14"/>
  <c r="I13" i="14"/>
  <c r="I248" i="14"/>
  <c r="F248" i="14"/>
  <c r="F123" i="14"/>
  <c r="F84" i="14"/>
  <c r="F83" i="14"/>
  <c r="F82" i="14"/>
  <c r="F67" i="14"/>
  <c r="F66" i="14"/>
  <c r="F65" i="14"/>
  <c r="F45" i="14"/>
  <c r="F44" i="14"/>
  <c r="F43" i="14"/>
  <c r="F25" i="14"/>
  <c r="F8" i="14"/>
  <c r="D248" i="14"/>
  <c r="E176" i="14"/>
  <c r="G191" i="14"/>
  <c r="G99" i="14"/>
  <c r="H176" i="14"/>
  <c r="G176" i="14"/>
  <c r="I176" i="14"/>
  <c r="E191" i="14"/>
  <c r="H99" i="14"/>
  <c r="E149" i="14"/>
  <c r="F176" i="14"/>
  <c r="F99" i="14"/>
  <c r="H149" i="14"/>
  <c r="I149" i="14"/>
  <c r="E99" i="14"/>
  <c r="G149" i="14"/>
</calcChain>
</file>

<file path=xl/sharedStrings.xml><?xml version="1.0" encoding="utf-8"?>
<sst xmlns="http://schemas.openxmlformats.org/spreadsheetml/2006/main" count="418" uniqueCount="90">
  <si>
    <t>総数</t>
    <rPh sb="0" eb="2">
      <t>ソウスウ</t>
    </rPh>
    <phoneticPr fontId="11"/>
  </si>
  <si>
    <t>相撲場</t>
    <rPh sb="0" eb="2">
      <t>スモウ</t>
    </rPh>
    <rPh sb="2" eb="3">
      <t>ジョウ</t>
    </rPh>
    <phoneticPr fontId="10"/>
  </si>
  <si>
    <t>運動広場</t>
    <rPh sb="0" eb="2">
      <t>ウンドウ</t>
    </rPh>
    <rPh sb="2" eb="4">
      <t>ヒロバ</t>
    </rPh>
    <phoneticPr fontId="10"/>
  </si>
  <si>
    <t>区    　　分</t>
    <rPh sb="0" eb="1">
      <t>ク</t>
    </rPh>
    <rPh sb="7" eb="8">
      <t>ブン</t>
    </rPh>
    <phoneticPr fontId="11"/>
  </si>
  <si>
    <t>総数</t>
    <rPh sb="0" eb="2">
      <t>ソウスウ</t>
    </rPh>
    <phoneticPr fontId="10"/>
  </si>
  <si>
    <t>（1）中央体育館</t>
    <rPh sb="3" eb="5">
      <t>チュウオウ</t>
    </rPh>
    <rPh sb="5" eb="8">
      <t>タイイクカン</t>
    </rPh>
    <phoneticPr fontId="11"/>
  </si>
  <si>
    <t>単位：人</t>
    <rPh sb="0" eb="2">
      <t>タンイ</t>
    </rPh>
    <rPh sb="3" eb="4">
      <t>ニン</t>
    </rPh>
    <phoneticPr fontId="10"/>
  </si>
  <si>
    <t>大人</t>
    <rPh sb="0" eb="1">
      <t>ダイ</t>
    </rPh>
    <rPh sb="1" eb="2">
      <t>ジン</t>
    </rPh>
    <phoneticPr fontId="10"/>
  </si>
  <si>
    <t>小人</t>
    <rPh sb="0" eb="1">
      <t>ショウ</t>
    </rPh>
    <rPh sb="1" eb="2">
      <t>ジン</t>
    </rPh>
    <phoneticPr fontId="10"/>
  </si>
  <si>
    <t>利用者計</t>
    <rPh sb="3" eb="4">
      <t>ケイ</t>
    </rPh>
    <phoneticPr fontId="10"/>
  </si>
  <si>
    <t>健康体力相談</t>
    <rPh sb="0" eb="2">
      <t>ケンコウ</t>
    </rPh>
    <rPh sb="2" eb="4">
      <t>タイリョク</t>
    </rPh>
    <rPh sb="4" eb="6">
      <t>ソウダン</t>
    </rPh>
    <phoneticPr fontId="10"/>
  </si>
  <si>
    <t>（2）南部体育館</t>
    <rPh sb="3" eb="5">
      <t>ナンブ</t>
    </rPh>
    <rPh sb="5" eb="8">
      <t>タイイクカン</t>
    </rPh>
    <phoneticPr fontId="11"/>
  </si>
  <si>
    <t>（3）長田体育館</t>
    <rPh sb="3" eb="5">
      <t>オサダ</t>
    </rPh>
    <rPh sb="5" eb="8">
      <t>タイイクカン</t>
    </rPh>
    <phoneticPr fontId="11"/>
  </si>
  <si>
    <t>（4）東部体育館</t>
    <rPh sb="3" eb="5">
      <t>トウブ</t>
    </rPh>
    <rPh sb="5" eb="8">
      <t>タイイクカン</t>
    </rPh>
    <phoneticPr fontId="11"/>
  </si>
  <si>
    <t>（5）北部体育館</t>
    <rPh sb="3" eb="5">
      <t>ホクブ</t>
    </rPh>
    <rPh sb="5" eb="8">
      <t>タイイクカン</t>
    </rPh>
    <phoneticPr fontId="11"/>
  </si>
  <si>
    <t>（6）中央体育館屋内プール</t>
    <rPh sb="3" eb="5">
      <t>チュウオウ</t>
    </rPh>
    <rPh sb="5" eb="8">
      <t>タイイクカン</t>
    </rPh>
    <rPh sb="8" eb="10">
      <t>オクナイ</t>
    </rPh>
    <phoneticPr fontId="11"/>
  </si>
  <si>
    <t>特別時間利用</t>
    <rPh sb="0" eb="2">
      <t>トクベツ</t>
    </rPh>
    <rPh sb="2" eb="4">
      <t>ジカン</t>
    </rPh>
    <rPh sb="4" eb="6">
      <t>リヨウ</t>
    </rPh>
    <phoneticPr fontId="10"/>
  </si>
  <si>
    <t>利用可能</t>
    <rPh sb="0" eb="2">
      <t>リヨウ</t>
    </rPh>
    <rPh sb="2" eb="4">
      <t>カノウ</t>
    </rPh>
    <phoneticPr fontId="10"/>
  </si>
  <si>
    <t>利用実績</t>
    <rPh sb="0" eb="2">
      <t>リヨウ</t>
    </rPh>
    <rPh sb="2" eb="4">
      <t>ジッセキ</t>
    </rPh>
    <phoneticPr fontId="10"/>
  </si>
  <si>
    <t>(回)</t>
    <rPh sb="1" eb="2">
      <t>カイ</t>
    </rPh>
    <phoneticPr fontId="10"/>
  </si>
  <si>
    <t>利用率</t>
    <rPh sb="0" eb="3">
      <t>リヨウリツ</t>
    </rPh>
    <phoneticPr fontId="10"/>
  </si>
  <si>
    <t>野球場会議室</t>
    <rPh sb="0" eb="3">
      <t>ヤキュウジョウ</t>
    </rPh>
    <rPh sb="3" eb="6">
      <t>カイギシツ</t>
    </rPh>
    <phoneticPr fontId="10"/>
  </si>
  <si>
    <t>(人)</t>
    <rPh sb="1" eb="2">
      <t>ニン</t>
    </rPh>
    <phoneticPr fontId="10"/>
  </si>
  <si>
    <t>壁打ち利用実績</t>
    <rPh sb="0" eb="1">
      <t>カベ</t>
    </rPh>
    <rPh sb="1" eb="2">
      <t>ウ</t>
    </rPh>
    <rPh sb="3" eb="5">
      <t>リヨウ</t>
    </rPh>
    <rPh sb="5" eb="7">
      <t>ジッセキ</t>
    </rPh>
    <phoneticPr fontId="10"/>
  </si>
  <si>
    <t>壁打ち利用人数</t>
    <rPh sb="0" eb="1">
      <t>カベ</t>
    </rPh>
    <rPh sb="1" eb="2">
      <t>ウ</t>
    </rPh>
    <rPh sb="3" eb="5">
      <t>リヨウ</t>
    </rPh>
    <rPh sb="5" eb="7">
      <t>ニンズ</t>
    </rPh>
    <phoneticPr fontId="10"/>
  </si>
  <si>
    <t>会議室</t>
    <rPh sb="0" eb="3">
      <t>カイギシツ</t>
    </rPh>
    <phoneticPr fontId="10"/>
  </si>
  <si>
    <t>団体等利用</t>
    <rPh sb="0" eb="3">
      <t>ダンタイトウ</t>
    </rPh>
    <rPh sb="3" eb="5">
      <t>リヨウ</t>
    </rPh>
    <phoneticPr fontId="10"/>
  </si>
  <si>
    <t>教室参加</t>
    <rPh sb="0" eb="2">
      <t>キョウシツ</t>
    </rPh>
    <rPh sb="2" eb="4">
      <t>サンカ</t>
    </rPh>
    <phoneticPr fontId="10"/>
  </si>
  <si>
    <t>ｸﾗﾌﾞﾊｳｽ会議室</t>
    <rPh sb="7" eb="10">
      <t>カイギシツ</t>
    </rPh>
    <phoneticPr fontId="10"/>
  </si>
  <si>
    <t>ｸﾗﾌﾞﾊｳｽ更衣室</t>
    <rPh sb="7" eb="10">
      <t>コウイシツ</t>
    </rPh>
    <phoneticPr fontId="10"/>
  </si>
  <si>
    <t>団体･占有利用</t>
    <rPh sb="0" eb="2">
      <t>ダンタイ</t>
    </rPh>
    <rPh sb="3" eb="5">
      <t>センユウ</t>
    </rPh>
    <rPh sb="5" eb="7">
      <t>リヨウ</t>
    </rPh>
    <phoneticPr fontId="10"/>
  </si>
  <si>
    <t>入所日数</t>
    <rPh sb="0" eb="2">
      <t>ニュウショ</t>
    </rPh>
    <rPh sb="2" eb="4">
      <t>ニッスウ</t>
    </rPh>
    <phoneticPr fontId="10"/>
  </si>
  <si>
    <t>持ち込み</t>
    <rPh sb="0" eb="1">
      <t>モ</t>
    </rPh>
    <rPh sb="2" eb="3">
      <t>コ</t>
    </rPh>
    <phoneticPr fontId="10"/>
  </si>
  <si>
    <t>利用者数</t>
    <rPh sb="0" eb="2">
      <t>リヨウ</t>
    </rPh>
    <rPh sb="2" eb="3">
      <t>シャ</t>
    </rPh>
    <rPh sb="3" eb="4">
      <t>スウ</t>
    </rPh>
    <phoneticPr fontId="10"/>
  </si>
  <si>
    <t>部屋数</t>
    <rPh sb="0" eb="2">
      <t>ヘヤ</t>
    </rPh>
    <rPh sb="2" eb="3">
      <t>スウ</t>
    </rPh>
    <phoneticPr fontId="10"/>
  </si>
  <si>
    <t>学校利用</t>
    <rPh sb="0" eb="2">
      <t>ガッコウ</t>
    </rPh>
    <rPh sb="2" eb="4">
      <t>リヨウ</t>
    </rPh>
    <phoneticPr fontId="10"/>
  </si>
  <si>
    <t>利用件数</t>
    <rPh sb="0" eb="2">
      <t>リヨウ</t>
    </rPh>
    <rPh sb="2" eb="4">
      <t>ケンスウ</t>
    </rPh>
    <phoneticPr fontId="10"/>
  </si>
  <si>
    <t>一般利用</t>
    <rPh sb="0" eb="2">
      <t>イッパン</t>
    </rPh>
    <rPh sb="2" eb="4">
      <t>リヨウ</t>
    </rPh>
    <phoneticPr fontId="10"/>
  </si>
  <si>
    <t>宿泊棟</t>
    <rPh sb="0" eb="3">
      <t>シュクハクトウ</t>
    </rPh>
    <phoneticPr fontId="10"/>
  </si>
  <si>
    <t>大</t>
    <rPh sb="0" eb="1">
      <t>ダイ</t>
    </rPh>
    <phoneticPr fontId="10"/>
  </si>
  <si>
    <t>小</t>
    <rPh sb="0" eb="1">
      <t>ショウ</t>
    </rPh>
    <phoneticPr fontId="10"/>
  </si>
  <si>
    <t>区　　　　分</t>
    <rPh sb="0" eb="1">
      <t>ク</t>
    </rPh>
    <rPh sb="5" eb="6">
      <t>ブン</t>
    </rPh>
    <phoneticPr fontId="10"/>
  </si>
  <si>
    <t>個人利用</t>
    <phoneticPr fontId="10"/>
  </si>
  <si>
    <t>占有利用</t>
    <phoneticPr fontId="10"/>
  </si>
  <si>
    <t>スポーツ教室</t>
    <phoneticPr fontId="10"/>
  </si>
  <si>
    <t>(％)</t>
    <phoneticPr fontId="10"/>
  </si>
  <si>
    <t>テニスコート</t>
    <phoneticPr fontId="10"/>
  </si>
  <si>
    <t>テント</t>
    <phoneticPr fontId="10"/>
  </si>
  <si>
    <t>バンガロー</t>
    <phoneticPr fontId="10"/>
  </si>
  <si>
    <t>資料　スポーツ振興課</t>
    <rPh sb="7" eb="9">
      <t>シンコウ</t>
    </rPh>
    <rPh sb="9" eb="10">
      <t>カ</t>
    </rPh>
    <phoneticPr fontId="10"/>
  </si>
  <si>
    <t>常設</t>
    <rPh sb="0" eb="1">
      <t>ツネ</t>
    </rPh>
    <rPh sb="1" eb="2">
      <t>セツ</t>
    </rPh>
    <phoneticPr fontId="10"/>
  </si>
  <si>
    <t>借用(張)</t>
    <rPh sb="0" eb="1">
      <t>シャク</t>
    </rPh>
    <rPh sb="1" eb="2">
      <t>ヨウ</t>
    </rPh>
    <rPh sb="3" eb="4">
      <t>ハ</t>
    </rPh>
    <phoneticPr fontId="10"/>
  </si>
  <si>
    <t>部屋数</t>
    <rPh sb="0" eb="1">
      <t>ブ</t>
    </rPh>
    <rPh sb="1" eb="2">
      <t>ヤ</t>
    </rPh>
    <rPh sb="2" eb="3">
      <t>スウ</t>
    </rPh>
    <phoneticPr fontId="10"/>
  </si>
  <si>
    <t xml:space="preserve">総数 </t>
    <rPh sb="0" eb="1">
      <t>フサ</t>
    </rPh>
    <rPh sb="1" eb="2">
      <t>カズ</t>
    </rPh>
    <phoneticPr fontId="10"/>
  </si>
  <si>
    <t>　①野球場</t>
    <rPh sb="2" eb="5">
      <t>ヤキュウジョウ</t>
    </rPh>
    <phoneticPr fontId="10"/>
  </si>
  <si>
    <t>　②テニスコート</t>
    <phoneticPr fontId="10"/>
  </si>
  <si>
    <t>　③屋内プール</t>
    <rPh sb="2" eb="4">
      <t>オクナイ</t>
    </rPh>
    <phoneticPr fontId="10"/>
  </si>
  <si>
    <t>　④陸上競技場</t>
    <rPh sb="2" eb="4">
      <t>リクジョウ</t>
    </rPh>
    <rPh sb="4" eb="7">
      <t>キョウギジョウ</t>
    </rPh>
    <phoneticPr fontId="10"/>
  </si>
  <si>
    <t>　⑤グラウンドゴルフ場</t>
    <rPh sb="10" eb="11">
      <t>ジョウ</t>
    </rPh>
    <phoneticPr fontId="10"/>
  </si>
  <si>
    <t>　⑥ターゲットバードゴルフ場</t>
    <rPh sb="13" eb="14">
      <t>ジョウ</t>
    </rPh>
    <phoneticPr fontId="10"/>
  </si>
  <si>
    <t>　②玉川キャンプセンター</t>
    <rPh sb="2" eb="4">
      <t>タマガワ</t>
    </rPh>
    <phoneticPr fontId="10"/>
  </si>
  <si>
    <t>（9）城北運動場</t>
    <rPh sb="3" eb="5">
      <t>ジョウホク</t>
    </rPh>
    <rPh sb="5" eb="8">
      <t>ウンドウジョウ</t>
    </rPh>
    <phoneticPr fontId="11"/>
  </si>
  <si>
    <t xml:space="preserve"> 利用者計</t>
    <rPh sb="4" eb="5">
      <t>ケイ</t>
    </rPh>
    <phoneticPr fontId="10"/>
  </si>
  <si>
    <t xml:space="preserve"> 利用可能</t>
    <rPh sb="1" eb="3">
      <t>リヨウ</t>
    </rPh>
    <rPh sb="3" eb="5">
      <t>カノウ</t>
    </rPh>
    <phoneticPr fontId="10"/>
  </si>
  <si>
    <t xml:space="preserve"> 利用実績</t>
    <rPh sb="1" eb="3">
      <t>リヨウ</t>
    </rPh>
    <rPh sb="3" eb="5">
      <t>ジッセキ</t>
    </rPh>
    <phoneticPr fontId="10"/>
  </si>
  <si>
    <t xml:space="preserve"> 利    用    率</t>
    <rPh sb="1" eb="2">
      <t>リ</t>
    </rPh>
    <rPh sb="6" eb="7">
      <t>ヨウ</t>
    </rPh>
    <rPh sb="11" eb="12">
      <t>リツ</t>
    </rPh>
    <phoneticPr fontId="10"/>
  </si>
  <si>
    <t>(人)</t>
    <rPh sb="1" eb="2">
      <t>ヒト</t>
    </rPh>
    <phoneticPr fontId="10"/>
  </si>
  <si>
    <t>ターゲツトバードゴルフ場</t>
    <rPh sb="11" eb="12">
      <t>バ</t>
    </rPh>
    <phoneticPr fontId="10"/>
  </si>
  <si>
    <t>グラウンドゴルフ場</t>
    <rPh sb="8" eb="9">
      <t>バ</t>
    </rPh>
    <phoneticPr fontId="10"/>
  </si>
  <si>
    <t>-</t>
  </si>
  <si>
    <t>教育及び文化</t>
    <rPh sb="0" eb="2">
      <t>キョウイク</t>
    </rPh>
    <rPh sb="2" eb="3">
      <t>オヨ</t>
    </rPh>
    <rPh sb="4" eb="6">
      <t>ブンカ</t>
    </rPh>
    <phoneticPr fontId="10"/>
  </si>
  <si>
    <t>(11)市内キャンプ場</t>
    <rPh sb="4" eb="6">
      <t>シナイ</t>
    </rPh>
    <rPh sb="10" eb="11">
      <t>バ</t>
    </rPh>
    <phoneticPr fontId="10"/>
  </si>
  <si>
    <t>（7）西ケ谷総合運動場</t>
    <rPh sb="3" eb="4">
      <t>ニシ</t>
    </rPh>
    <rPh sb="5" eb="6">
      <t>タニ</t>
    </rPh>
    <rPh sb="6" eb="8">
      <t>ソウゴウ</t>
    </rPh>
    <rPh sb="8" eb="11">
      <t>ウンドウジョウ</t>
    </rPh>
    <phoneticPr fontId="11"/>
  </si>
  <si>
    <t>（8）中島</t>
    <rPh sb="3" eb="5">
      <t>ナカジマ</t>
    </rPh>
    <phoneticPr fontId="11"/>
  </si>
  <si>
    <t>人工芝多目的グラウンド</t>
    <rPh sb="0" eb="2">
      <t>ジンコウ</t>
    </rPh>
    <rPh sb="2" eb="3">
      <t>シバ</t>
    </rPh>
    <rPh sb="3" eb="6">
      <t>タモクテキ</t>
    </rPh>
    <phoneticPr fontId="10"/>
  </si>
  <si>
    <t>　①梅ケ島キャンプ場</t>
    <rPh sb="2" eb="3">
      <t>ウメ</t>
    </rPh>
    <rPh sb="4" eb="5">
      <t>シマ</t>
    </rPh>
    <rPh sb="9" eb="10">
      <t>ジョウ</t>
    </rPh>
    <phoneticPr fontId="10"/>
  </si>
  <si>
    <t>　　うち定期券利用</t>
    <phoneticPr fontId="10"/>
  </si>
  <si>
    <t>(10)有度山総合公園運動施設</t>
    <rPh sb="4" eb="5">
      <t>ア</t>
    </rPh>
    <rPh sb="5" eb="6">
      <t>ド</t>
    </rPh>
    <rPh sb="6" eb="7">
      <t>ヤマ</t>
    </rPh>
    <rPh sb="7" eb="9">
      <t>ソウゴウ</t>
    </rPh>
    <rPh sb="9" eb="11">
      <t>コウエン</t>
    </rPh>
    <rPh sb="11" eb="13">
      <t>ウンドウ</t>
    </rPh>
    <rPh sb="13" eb="15">
      <t>シセツ</t>
    </rPh>
    <phoneticPr fontId="11"/>
  </si>
  <si>
    <t>-</t>
    <phoneticPr fontId="10"/>
  </si>
  <si>
    <t>　　 平成23年度からは実数を記載する。</t>
    <rPh sb="3" eb="5">
      <t>ヘイセイ</t>
    </rPh>
    <rPh sb="7" eb="9">
      <t>ネンド</t>
    </rPh>
    <rPh sb="12" eb="14">
      <t>ジッスウ</t>
    </rPh>
    <phoneticPr fontId="10"/>
  </si>
  <si>
    <t>注　梅ヶ島キャンプ場、玉川キャンプセンターについて、平成22年度までは延べ人数であったが、</t>
    <rPh sb="0" eb="1">
      <t>チュウ</t>
    </rPh>
    <rPh sb="2" eb="5">
      <t>ウメガシマ</t>
    </rPh>
    <rPh sb="9" eb="10">
      <t>ジョウ</t>
    </rPh>
    <rPh sb="11" eb="13">
      <t>タマガワ</t>
    </rPh>
    <rPh sb="26" eb="28">
      <t>ヘイセイ</t>
    </rPh>
    <rPh sb="30" eb="32">
      <t>ネンド</t>
    </rPh>
    <rPh sb="35" eb="36">
      <t>ノ</t>
    </rPh>
    <rPh sb="37" eb="39">
      <t>ニンズウ</t>
    </rPh>
    <phoneticPr fontId="10"/>
  </si>
  <si>
    <t>­</t>
  </si>
  <si>
    <t>-</t>
    <phoneticPr fontId="10"/>
  </si>
  <si>
    <t>155 スポーツ施設等利用状況（静岡地区）</t>
    <rPh sb="8" eb="10">
      <t>シセツ</t>
    </rPh>
    <rPh sb="10" eb="11">
      <t>トウ</t>
    </rPh>
    <rPh sb="16" eb="18">
      <t>シズオカ</t>
    </rPh>
    <rPh sb="18" eb="20">
      <t>チク</t>
    </rPh>
    <phoneticPr fontId="10"/>
  </si>
  <si>
    <t>テニス広場</t>
    <rPh sb="3" eb="5">
      <t>ヒロバ</t>
    </rPh>
    <phoneticPr fontId="10"/>
  </si>
  <si>
    <t>平成23年度</t>
    <rPh sb="0" eb="2">
      <t>ヘイセイ</t>
    </rPh>
    <rPh sb="4" eb="5">
      <t>ネン</t>
    </rPh>
    <rPh sb="5" eb="6">
      <t>ド</t>
    </rPh>
    <phoneticPr fontId="10"/>
  </si>
  <si>
    <t>-</t>
    <phoneticPr fontId="10"/>
  </si>
  <si>
    <t>　うち回数券利用</t>
    <rPh sb="3" eb="6">
      <t>カイスウケン</t>
    </rPh>
    <rPh sb="6" eb="8">
      <t>リヨウ</t>
    </rPh>
    <phoneticPr fontId="10"/>
  </si>
  <si>
    <t>　　うち定期券利用</t>
    <phoneticPr fontId="10"/>
  </si>
  <si>
    <t>　　うち回数券利用</t>
    <rPh sb="4" eb="7">
      <t>カイスウケン</t>
    </rPh>
    <rPh sb="7" eb="9">
      <t>リヨウ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</si>
</sst>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8" formatCode="#,##0;\-#,##0;&quot;-&quot;"/>
    <numFmt numFmtId="179" formatCode="#,##0_);\(#,##0\)"/>
    <numFmt numFmtId="185" formatCode="#,##0;&quot;△ &quot;#,##0;&quot;－&quot;"/>
    <numFmt numFmtId="217" formatCode="0;[Red]0"/>
    <numFmt numFmtId="218" formatCode="#,##0;[Red]#,##0"/>
    <numFmt numFmtId="219" formatCode="0.0;[Red]0.0"/>
  </numFmts>
  <fonts count="20">
    <font>
      <sz val="11"/>
      <name val="明朝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5">
    <xf numFmtId="0" fontId="0" fillId="0" borderId="0"/>
    <xf numFmtId="178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38" fontId="8" fillId="0" borderId="0" applyFont="0" applyFill="0" applyBorder="0" applyAlignment="0" applyProtection="0"/>
    <xf numFmtId="2" fontId="8" fillId="0" borderId="0"/>
    <xf numFmtId="0" fontId="9" fillId="0" borderId="0"/>
    <xf numFmtId="0" fontId="9" fillId="0" borderId="0"/>
    <xf numFmtId="0" fontId="9" fillId="0" borderId="0"/>
  </cellStyleXfs>
  <cellXfs count="102">
    <xf numFmtId="0" fontId="0" fillId="0" borderId="0" xfId="0"/>
    <xf numFmtId="38" fontId="12" fillId="0" borderId="0" xfId="10" applyFont="1" applyFill="1" applyBorder="1" applyAlignment="1">
      <alignment horizontal="right" vertical="center"/>
    </xf>
    <xf numFmtId="38" fontId="12" fillId="0" borderId="0" xfId="10" quotePrefix="1" applyFont="1" applyFill="1" applyBorder="1" applyAlignment="1">
      <alignment horizontal="right" vertical="center"/>
    </xf>
    <xf numFmtId="0" fontId="12" fillId="0" borderId="0" xfId="0" quotePrefix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38" fontId="12" fillId="0" borderId="0" xfId="10" applyFont="1" applyFill="1" applyBorder="1" applyAlignment="1">
      <alignment vertical="center"/>
    </xf>
    <xf numFmtId="38" fontId="12" fillId="0" borderId="3" xfId="10" applyFont="1" applyFill="1" applyBorder="1" applyAlignment="1">
      <alignment horizontal="center" vertical="center"/>
    </xf>
    <xf numFmtId="218" fontId="12" fillId="0" borderId="0" xfId="10" applyNumberFormat="1" applyFont="1" applyFill="1" applyBorder="1" applyAlignment="1">
      <alignment horizontal="center"/>
    </xf>
    <xf numFmtId="218" fontId="12" fillId="0" borderId="0" xfId="10" applyNumberFormat="1" applyFont="1" applyFill="1" applyBorder="1" applyAlignment="1"/>
    <xf numFmtId="218" fontId="12" fillId="0" borderId="0" xfId="10" applyNumberFormat="1" applyFont="1" applyFill="1" applyBorder="1" applyAlignment="1">
      <alignment vertical="center"/>
    </xf>
    <xf numFmtId="218" fontId="12" fillId="0" borderId="0" xfId="10" applyNumberFormat="1" applyFont="1" applyFill="1" applyBorder="1" applyAlignment="1">
      <alignment vertical="top"/>
    </xf>
    <xf numFmtId="218" fontId="12" fillId="0" borderId="0" xfId="10" applyNumberFormat="1" applyFont="1" applyFill="1" applyBorder="1" applyAlignment="1">
      <alignment horizontal="right" vertical="top"/>
    </xf>
    <xf numFmtId="38" fontId="12" fillId="0" borderId="4" xfId="10" applyFont="1" applyFill="1" applyBorder="1" applyAlignment="1">
      <alignment vertical="center"/>
    </xf>
    <xf numFmtId="38" fontId="12" fillId="0" borderId="0" xfId="10" applyFont="1" applyFill="1" applyBorder="1" applyAlignment="1">
      <alignment horizontal="center" vertical="center"/>
    </xf>
    <xf numFmtId="218" fontId="12" fillId="0" borderId="0" xfId="10" applyNumberFormat="1" applyFont="1" applyFill="1" applyBorder="1" applyAlignment="1">
      <alignment horizontal="right" vertical="center"/>
    </xf>
    <xf numFmtId="217" fontId="12" fillId="0" borderId="0" xfId="10" applyNumberFormat="1" applyFont="1" applyFill="1" applyBorder="1" applyAlignment="1">
      <alignment horizontal="right" vertical="top"/>
    </xf>
    <xf numFmtId="217" fontId="12" fillId="0" borderId="0" xfId="10" applyNumberFormat="1" applyFont="1" applyFill="1" applyBorder="1" applyAlignment="1"/>
    <xf numFmtId="219" fontId="12" fillId="0" borderId="0" xfId="10" applyNumberFormat="1" applyFont="1" applyFill="1" applyBorder="1" applyAlignment="1">
      <alignment horizontal="right" vertical="center"/>
    </xf>
    <xf numFmtId="38" fontId="12" fillId="0" borderId="0" xfId="10" applyFont="1" applyFill="1" applyBorder="1" applyAlignment="1"/>
    <xf numFmtId="38" fontId="12" fillId="0" borderId="0" xfId="10" applyFont="1" applyFill="1" applyBorder="1" applyAlignment="1">
      <alignment vertical="top"/>
    </xf>
    <xf numFmtId="218" fontId="12" fillId="0" borderId="0" xfId="10" applyNumberFormat="1" applyFont="1" applyFill="1" applyBorder="1" applyAlignment="1">
      <alignment horizontal="right"/>
    </xf>
    <xf numFmtId="38" fontId="12" fillId="0" borderId="4" xfId="10" applyFont="1" applyFill="1" applyBorder="1" applyAlignment="1">
      <alignment horizontal="right" vertical="center"/>
    </xf>
    <xf numFmtId="218" fontId="12" fillId="0" borderId="4" xfId="10" applyNumberFormat="1" applyFont="1" applyFill="1" applyBorder="1" applyAlignment="1">
      <alignment horizontal="right" vertical="center"/>
    </xf>
    <xf numFmtId="0" fontId="12" fillId="0" borderId="0" xfId="12" applyFont="1" applyFill="1" applyBorder="1" applyAlignment="1">
      <alignment horizontal="center" vertical="center"/>
    </xf>
    <xf numFmtId="185" fontId="12" fillId="0" borderId="0" xfId="10" applyNumberFormat="1" applyFont="1" applyFill="1" applyBorder="1" applyAlignment="1">
      <alignment vertical="center"/>
    </xf>
    <xf numFmtId="38" fontId="12" fillId="0" borderId="0" xfId="10" applyFont="1" applyFill="1" applyAlignment="1">
      <alignment vertical="center"/>
    </xf>
    <xf numFmtId="0" fontId="13" fillId="0" borderId="0" xfId="12" applyFont="1" applyFill="1"/>
    <xf numFmtId="218" fontId="12" fillId="0" borderId="4" xfId="10" applyNumberFormat="1" applyFont="1" applyFill="1" applyBorder="1" applyAlignment="1">
      <alignment vertical="center"/>
    </xf>
    <xf numFmtId="38" fontId="12" fillId="0" borderId="4" xfId="10" applyFont="1" applyFill="1" applyBorder="1" applyAlignment="1">
      <alignment horizontal="center" vertical="center"/>
    </xf>
    <xf numFmtId="38" fontId="19" fillId="0" borderId="3" xfId="10" applyFont="1" applyFill="1" applyBorder="1" applyAlignment="1">
      <alignment horizontal="center" vertical="center"/>
    </xf>
    <xf numFmtId="38" fontId="19" fillId="0" borderId="0" xfId="10" applyFont="1" applyFill="1" applyBorder="1" applyAlignment="1">
      <alignment horizontal="center" vertical="center"/>
    </xf>
    <xf numFmtId="218" fontId="19" fillId="0" borderId="0" xfId="10" applyNumberFormat="1" applyFont="1" applyFill="1" applyBorder="1" applyAlignment="1">
      <alignment vertical="center"/>
    </xf>
    <xf numFmtId="218" fontId="19" fillId="0" borderId="0" xfId="10" applyNumberFormat="1" applyFont="1" applyFill="1" applyBorder="1" applyAlignment="1">
      <alignment horizontal="right" vertical="center"/>
    </xf>
    <xf numFmtId="0" fontId="19" fillId="0" borderId="0" xfId="12" applyFont="1" applyFill="1" applyBorder="1" applyAlignment="1">
      <alignment horizontal="center" vertical="center"/>
    </xf>
    <xf numFmtId="218" fontId="19" fillId="0" borderId="0" xfId="10" applyNumberFormat="1" applyFont="1" applyFill="1" applyBorder="1" applyAlignment="1">
      <alignment horizontal="center"/>
    </xf>
    <xf numFmtId="38" fontId="18" fillId="0" borderId="3" xfId="10" applyFont="1" applyFill="1" applyBorder="1" applyAlignment="1">
      <alignment horizontal="center" vertical="center"/>
    </xf>
    <xf numFmtId="38" fontId="18" fillId="0" borderId="0" xfId="1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quotePrefix="1" applyFont="1" applyFill="1" applyBorder="1" applyAlignment="1">
      <alignment horizontal="left" vertical="top"/>
    </xf>
    <xf numFmtId="0" fontId="16" fillId="0" borderId="0" xfId="0" quotePrefix="1" applyFont="1" applyFill="1" applyBorder="1" applyAlignment="1">
      <alignment horizontal="left" vertical="top"/>
    </xf>
    <xf numFmtId="0" fontId="16" fillId="0" borderId="0" xfId="0" quotePrefix="1" applyFont="1" applyFill="1" applyBorder="1" applyAlignment="1">
      <alignment horizontal="center" vertical="center"/>
    </xf>
    <xf numFmtId="0" fontId="9" fillId="0" borderId="0" xfId="13" applyFont="1" applyFill="1" applyAlignment="1">
      <alignment vertical="top"/>
    </xf>
    <xf numFmtId="0" fontId="13" fillId="0" borderId="0" xfId="13" applyFont="1" applyFill="1" applyAlignment="1">
      <alignment vertical="top"/>
    </xf>
    <xf numFmtId="0" fontId="13" fillId="0" borderId="0" xfId="13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38" fontId="18" fillId="0" borderId="0" xfId="1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14" applyFont="1" applyFill="1" applyBorder="1" applyAlignment="1"/>
    <xf numFmtId="0" fontId="12" fillId="0" borderId="6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0" xfId="0" quotePrefix="1" applyFont="1" applyFill="1" applyBorder="1" applyAlignment="1">
      <alignment vertical="center"/>
    </xf>
    <xf numFmtId="0" fontId="12" fillId="0" borderId="0" xfId="0" quotePrefix="1" applyFont="1" applyFill="1" applyBorder="1" applyAlignment="1">
      <alignment horizontal="center" vertical="center"/>
    </xf>
    <xf numFmtId="38" fontId="19" fillId="0" borderId="0" xfId="10" applyFont="1" applyFill="1" applyBorder="1" applyAlignment="1">
      <alignment horizontal="right" vertical="center"/>
    </xf>
    <xf numFmtId="0" fontId="13" fillId="0" borderId="0" xfId="13" applyFont="1" applyFill="1" applyAlignment="1">
      <alignment vertical="center"/>
    </xf>
    <xf numFmtId="0" fontId="12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distributed" vertical="center"/>
    </xf>
    <xf numFmtId="218" fontId="12" fillId="0" borderId="6" xfId="10" applyNumberFormat="1" applyFont="1" applyFill="1" applyBorder="1" applyAlignment="1">
      <alignment horizontal="right" vertical="center"/>
    </xf>
    <xf numFmtId="38" fontId="19" fillId="0" borderId="0" xfId="10" applyFont="1" applyFill="1" applyBorder="1" applyAlignment="1">
      <alignment vertical="center"/>
    </xf>
    <xf numFmtId="219" fontId="19" fillId="0" borderId="0" xfId="10" applyNumberFormat="1" applyFont="1" applyFill="1" applyBorder="1" applyAlignment="1">
      <alignment horizontal="right" vertical="center"/>
    </xf>
    <xf numFmtId="0" fontId="9" fillId="0" borderId="0" xfId="12" applyFont="1" applyFill="1" applyAlignment="1">
      <alignment vertical="top"/>
    </xf>
    <xf numFmtId="0" fontId="16" fillId="0" borderId="0" xfId="12" applyFont="1" applyFill="1" applyAlignment="1">
      <alignment vertical="center"/>
    </xf>
    <xf numFmtId="0" fontId="13" fillId="0" borderId="0" xfId="12" applyFont="1" applyFill="1" applyAlignment="1">
      <alignment vertical="center"/>
    </xf>
    <xf numFmtId="0" fontId="12" fillId="0" borderId="10" xfId="12" applyFont="1" applyFill="1" applyBorder="1" applyAlignment="1">
      <alignment vertical="center"/>
    </xf>
    <xf numFmtId="0" fontId="12" fillId="0" borderId="0" xfId="12" applyFont="1" applyFill="1" applyBorder="1" applyAlignment="1">
      <alignment vertical="center"/>
    </xf>
    <xf numFmtId="0" fontId="12" fillId="0" borderId="6" xfId="12" applyFont="1" applyFill="1" applyBorder="1" applyAlignment="1">
      <alignment horizontal="center" vertical="center"/>
    </xf>
    <xf numFmtId="0" fontId="12" fillId="0" borderId="7" xfId="12" applyFont="1" applyFill="1" applyBorder="1" applyAlignment="1">
      <alignment vertical="center"/>
    </xf>
    <xf numFmtId="185" fontId="12" fillId="0" borderId="8" xfId="10" applyNumberFormat="1" applyFont="1" applyFill="1" applyBorder="1" applyAlignment="1">
      <alignment vertical="center"/>
    </xf>
    <xf numFmtId="185" fontId="19" fillId="0" borderId="0" xfId="10" applyNumberFormat="1" applyFont="1" applyFill="1" applyBorder="1" applyAlignment="1">
      <alignment vertical="center"/>
    </xf>
    <xf numFmtId="0" fontId="12" fillId="0" borderId="8" xfId="12" applyFont="1" applyFill="1" applyBorder="1" applyAlignment="1">
      <alignment vertical="center"/>
    </xf>
    <xf numFmtId="38" fontId="19" fillId="0" borderId="0" xfId="10" applyFont="1" applyFill="1" applyAlignment="1">
      <alignment vertical="center"/>
    </xf>
    <xf numFmtId="38" fontId="12" fillId="0" borderId="0" xfId="10" applyFont="1" applyFill="1" applyAlignment="1"/>
    <xf numFmtId="0" fontId="15" fillId="0" borderId="4" xfId="12" applyFont="1" applyFill="1" applyBorder="1" applyAlignment="1">
      <alignment horizontal="distributed" vertical="center"/>
    </xf>
    <xf numFmtId="0" fontId="12" fillId="0" borderId="9" xfId="12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12" applyFont="1" applyFill="1" applyBorder="1" applyAlignment="1">
      <alignment horizontal="center" vertical="center"/>
    </xf>
    <xf numFmtId="179" fontId="12" fillId="0" borderId="0" xfId="12" applyNumberFormat="1" applyFont="1" applyFill="1" applyBorder="1" applyAlignment="1">
      <alignment horizontal="distributed" vertical="center"/>
    </xf>
    <xf numFmtId="0" fontId="12" fillId="0" borderId="0" xfId="12" applyFont="1" applyFill="1" applyBorder="1" applyAlignment="1">
      <alignment horizontal="distributed" vertical="center"/>
    </xf>
    <xf numFmtId="0" fontId="15" fillId="0" borderId="0" xfId="12" applyFont="1" applyFill="1" applyBorder="1" applyAlignment="1">
      <alignment horizontal="distributed" vertical="center"/>
    </xf>
  </cellXfs>
  <cellStyles count="15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" xfId="10" builtinId="6"/>
    <cellStyle name="小数下2桁" xfId="11"/>
    <cellStyle name="標準" xfId="0" builtinId="0"/>
    <cellStyle name="標準_14教育・文化105-112" xfId="12"/>
    <cellStyle name="標準_14教育･文化93-104" xfId="13"/>
    <cellStyle name="標準_清水中央図書館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tabSelected="1" zoomScaleNormal="100" zoomScaleSheetLayoutView="75" workbookViewId="0"/>
  </sheetViews>
  <sheetFormatPr defaultRowHeight="15" customHeight="1"/>
  <cols>
    <col min="1" max="1" width="16" style="38" customWidth="1"/>
    <col min="2" max="2" width="1.25" style="38" customWidth="1"/>
    <col min="3" max="3" width="7.75" style="39" customWidth="1"/>
    <col min="4" max="4" width="1.25" style="39" customWidth="1"/>
    <col min="5" max="5" width="13.125" style="4" customWidth="1"/>
    <col min="6" max="9" width="13.125" style="5" customWidth="1"/>
    <col min="10" max="16384" width="9" style="38"/>
  </cols>
  <sheetData>
    <row r="1" spans="1:9" ht="15" customHeight="1">
      <c r="A1" s="37" t="s">
        <v>70</v>
      </c>
    </row>
    <row r="2" spans="1:9" ht="21" customHeight="1"/>
    <row r="4" spans="1:9" ht="18.75" customHeight="1">
      <c r="A4" s="40" t="s">
        <v>83</v>
      </c>
      <c r="B4" s="41"/>
      <c r="C4" s="42"/>
      <c r="D4" s="42"/>
    </row>
    <row r="5" spans="1:9" ht="16.5" customHeight="1" thickBot="1">
      <c r="A5" s="43" t="s">
        <v>5</v>
      </c>
      <c r="B5" s="44"/>
      <c r="C5" s="45"/>
      <c r="D5" s="45"/>
      <c r="F5" s="1"/>
      <c r="G5" s="1"/>
      <c r="H5" s="1"/>
      <c r="I5" s="1" t="s">
        <v>6</v>
      </c>
    </row>
    <row r="6" spans="1:9" ht="18" customHeight="1" thickTop="1">
      <c r="A6" s="97" t="s">
        <v>41</v>
      </c>
      <c r="B6" s="97"/>
      <c r="C6" s="97"/>
      <c r="D6" s="46"/>
      <c r="E6" s="6" t="s">
        <v>85</v>
      </c>
      <c r="F6" s="6">
        <v>24</v>
      </c>
      <c r="G6" s="6">
        <v>25</v>
      </c>
      <c r="H6" s="6">
        <v>26</v>
      </c>
      <c r="I6" s="29">
        <v>27</v>
      </c>
    </row>
    <row r="7" spans="1:9" ht="4.5" customHeight="1">
      <c r="A7" s="39"/>
      <c r="B7" s="39"/>
      <c r="C7" s="47"/>
      <c r="D7" s="48"/>
      <c r="E7" s="20"/>
      <c r="F7" s="7"/>
      <c r="G7" s="7"/>
      <c r="H7" s="7"/>
      <c r="I7" s="34"/>
    </row>
    <row r="8" spans="1:9" s="39" customFormat="1" ht="15" customHeight="1">
      <c r="A8" s="96" t="s">
        <v>9</v>
      </c>
      <c r="B8" s="49"/>
      <c r="C8" s="50" t="s">
        <v>4</v>
      </c>
      <c r="D8" s="51"/>
      <c r="E8" s="8">
        <v>195025</v>
      </c>
      <c r="F8" s="8">
        <f>SUM(F11:F12,F15:F16,F17:F18)</f>
        <v>200910</v>
      </c>
      <c r="G8" s="8">
        <v>217048</v>
      </c>
      <c r="H8" s="8">
        <v>226153</v>
      </c>
      <c r="I8" s="52">
        <v>230390</v>
      </c>
    </row>
    <row r="9" spans="1:9" s="39" customFormat="1" ht="12.75" customHeight="1">
      <c r="A9" s="96"/>
      <c r="B9" s="49"/>
      <c r="C9" s="39" t="s">
        <v>7</v>
      </c>
      <c r="D9" s="53"/>
      <c r="E9" s="9">
        <v>143886</v>
      </c>
      <c r="F9" s="9">
        <v>147589</v>
      </c>
      <c r="G9" s="9">
        <v>129873</v>
      </c>
      <c r="H9" s="9">
        <v>129454</v>
      </c>
      <c r="I9" s="52">
        <v>128154</v>
      </c>
    </row>
    <row r="10" spans="1:9" ht="15" customHeight="1">
      <c r="A10" s="96"/>
      <c r="B10" s="49"/>
      <c r="C10" s="54" t="s">
        <v>8</v>
      </c>
      <c r="D10" s="55"/>
      <c r="E10" s="10">
        <v>51139</v>
      </c>
      <c r="F10" s="10">
        <v>53321</v>
      </c>
      <c r="G10" s="10">
        <v>87175</v>
      </c>
      <c r="H10" s="10">
        <v>96699</v>
      </c>
      <c r="I10" s="52">
        <v>102236</v>
      </c>
    </row>
    <row r="11" spans="1:9" ht="15" customHeight="1">
      <c r="A11" s="96" t="s">
        <v>42</v>
      </c>
      <c r="B11" s="49"/>
      <c r="C11" s="50" t="s">
        <v>7</v>
      </c>
      <c r="D11" s="51"/>
      <c r="E11" s="8">
        <v>29218</v>
      </c>
      <c r="F11" s="8">
        <v>29655</v>
      </c>
      <c r="G11" s="8">
        <v>30825</v>
      </c>
      <c r="H11" s="8">
        <v>33331</v>
      </c>
      <c r="I11" s="52">
        <v>35243</v>
      </c>
    </row>
    <row r="12" spans="1:9" ht="15" customHeight="1">
      <c r="A12" s="96"/>
      <c r="B12" s="49"/>
      <c r="C12" s="54" t="s">
        <v>8</v>
      </c>
      <c r="D12" s="55"/>
      <c r="E12" s="10">
        <v>5679</v>
      </c>
      <c r="F12" s="10">
        <v>6256</v>
      </c>
      <c r="G12" s="10">
        <v>30873</v>
      </c>
      <c r="H12" s="10">
        <v>34188</v>
      </c>
      <c r="I12" s="52">
        <v>36956</v>
      </c>
    </row>
    <row r="13" spans="1:9" ht="15" customHeight="1">
      <c r="A13" s="96" t="s">
        <v>76</v>
      </c>
      <c r="B13" s="49"/>
      <c r="C13" s="50" t="s">
        <v>7</v>
      </c>
      <c r="D13" s="51"/>
      <c r="E13" s="8">
        <v>20624</v>
      </c>
      <c r="F13" s="8">
        <v>32416</v>
      </c>
      <c r="G13" s="8">
        <v>9692</v>
      </c>
      <c r="H13" s="8">
        <v>5475</v>
      </c>
      <c r="I13" s="52">
        <f>4495+1875</f>
        <v>6370</v>
      </c>
    </row>
    <row r="14" spans="1:9" ht="15" customHeight="1">
      <c r="A14" s="96"/>
      <c r="B14" s="49"/>
      <c r="C14" s="54" t="s">
        <v>8</v>
      </c>
      <c r="D14" s="55"/>
      <c r="E14" s="11" t="s">
        <v>69</v>
      </c>
      <c r="F14" s="11" t="s">
        <v>78</v>
      </c>
      <c r="G14" s="11">
        <v>21683</v>
      </c>
      <c r="H14" s="11">
        <v>22182</v>
      </c>
      <c r="I14" s="52">
        <f>475+22620</f>
        <v>23095</v>
      </c>
    </row>
    <row r="15" spans="1:9" ht="15" customHeight="1">
      <c r="A15" s="96" t="s">
        <v>43</v>
      </c>
      <c r="B15" s="49"/>
      <c r="C15" s="50" t="s">
        <v>7</v>
      </c>
      <c r="D15" s="51"/>
      <c r="E15" s="8">
        <v>64304</v>
      </c>
      <c r="F15" s="8">
        <v>65457</v>
      </c>
      <c r="G15" s="8">
        <v>46720</v>
      </c>
      <c r="H15" s="8">
        <v>47434</v>
      </c>
      <c r="I15" s="52">
        <v>44920</v>
      </c>
    </row>
    <row r="16" spans="1:9" ht="15" customHeight="1">
      <c r="A16" s="96"/>
      <c r="B16" s="49"/>
      <c r="C16" s="54" t="s">
        <v>8</v>
      </c>
      <c r="D16" s="55"/>
      <c r="E16" s="10">
        <v>32471</v>
      </c>
      <c r="F16" s="10">
        <v>35250</v>
      </c>
      <c r="G16" s="10">
        <v>44649</v>
      </c>
      <c r="H16" s="10">
        <v>50533</v>
      </c>
      <c r="I16" s="52">
        <v>55256</v>
      </c>
    </row>
    <row r="17" spans="1:9" ht="15" customHeight="1">
      <c r="A17" s="96" t="s">
        <v>44</v>
      </c>
      <c r="B17" s="49"/>
      <c r="C17" s="50" t="s">
        <v>7</v>
      </c>
      <c r="D17" s="51"/>
      <c r="E17" s="8">
        <v>50364</v>
      </c>
      <c r="F17" s="8">
        <v>52477</v>
      </c>
      <c r="G17" s="8">
        <v>52328</v>
      </c>
      <c r="H17" s="8">
        <v>48689</v>
      </c>
      <c r="I17" s="52">
        <v>47991</v>
      </c>
    </row>
    <row r="18" spans="1:9" ht="15" customHeight="1">
      <c r="A18" s="96"/>
      <c r="B18" s="49"/>
      <c r="C18" s="54" t="s">
        <v>8</v>
      </c>
      <c r="D18" s="55"/>
      <c r="E18" s="10">
        <v>12989</v>
      </c>
      <c r="F18" s="10">
        <v>11815</v>
      </c>
      <c r="G18" s="10">
        <v>11653</v>
      </c>
      <c r="H18" s="10">
        <v>11978</v>
      </c>
      <c r="I18" s="52">
        <v>10024</v>
      </c>
    </row>
    <row r="19" spans="1:9" ht="4.5" customHeight="1">
      <c r="A19" s="56"/>
      <c r="B19" s="56"/>
      <c r="C19" s="57"/>
      <c r="D19" s="58"/>
      <c r="E19" s="21"/>
      <c r="F19" s="12"/>
      <c r="G19" s="12"/>
      <c r="H19" s="12"/>
      <c r="I19" s="12"/>
    </row>
    <row r="20" spans="1:9" ht="15" customHeight="1">
      <c r="A20" s="59"/>
      <c r="B20" s="59"/>
      <c r="C20" s="60"/>
      <c r="D20" s="61"/>
      <c r="E20" s="1"/>
      <c r="F20" s="2"/>
      <c r="G20" s="2"/>
      <c r="H20" s="2"/>
      <c r="I20" s="2" t="s">
        <v>49</v>
      </c>
    </row>
    <row r="22" spans="1:9" ht="16.5" customHeight="1" thickBot="1">
      <c r="A22" s="43" t="s">
        <v>11</v>
      </c>
      <c r="B22" s="44"/>
      <c r="C22" s="45"/>
      <c r="D22" s="45"/>
      <c r="F22" s="1"/>
      <c r="G22" s="1"/>
      <c r="H22" s="1"/>
      <c r="I22" s="1" t="s">
        <v>6</v>
      </c>
    </row>
    <row r="23" spans="1:9" ht="18" customHeight="1" thickTop="1">
      <c r="A23" s="97" t="s">
        <v>41</v>
      </c>
      <c r="B23" s="97"/>
      <c r="C23" s="97"/>
      <c r="D23" s="46"/>
      <c r="E23" s="6" t="s">
        <v>85</v>
      </c>
      <c r="F23" s="6">
        <v>24</v>
      </c>
      <c r="G23" s="6">
        <v>25</v>
      </c>
      <c r="H23" s="6">
        <v>26</v>
      </c>
      <c r="I23" s="35">
        <v>27</v>
      </c>
    </row>
    <row r="24" spans="1:9" ht="4.5" customHeight="1">
      <c r="A24" s="39"/>
      <c r="B24" s="39"/>
      <c r="C24" s="47"/>
      <c r="D24" s="48"/>
      <c r="E24" s="1"/>
      <c r="F24" s="13"/>
      <c r="G24" s="13"/>
      <c r="H24" s="13"/>
      <c r="I24" s="36"/>
    </row>
    <row r="25" spans="1:9" s="39" customFormat="1" ht="15" customHeight="1">
      <c r="A25" s="96" t="s">
        <v>9</v>
      </c>
      <c r="B25" s="49"/>
      <c r="C25" s="62" t="s">
        <v>4</v>
      </c>
      <c r="D25" s="51"/>
      <c r="E25" s="8">
        <v>154862</v>
      </c>
      <c r="F25" s="8">
        <f>SUM(F28:F29,F32:F33,F34:F35)</f>
        <v>155420</v>
      </c>
      <c r="G25" s="8">
        <v>161132</v>
      </c>
      <c r="H25" s="8">
        <v>168401</v>
      </c>
      <c r="I25" s="52">
        <v>175809</v>
      </c>
    </row>
    <row r="26" spans="1:9" s="39" customFormat="1" ht="12.75" customHeight="1">
      <c r="A26" s="96"/>
      <c r="B26" s="49"/>
      <c r="C26" s="63" t="s">
        <v>7</v>
      </c>
      <c r="D26" s="53"/>
      <c r="E26" s="9">
        <v>119384</v>
      </c>
      <c r="F26" s="9">
        <v>123148</v>
      </c>
      <c r="G26" s="9">
        <v>117133</v>
      </c>
      <c r="H26" s="9">
        <v>121312</v>
      </c>
      <c r="I26" s="52">
        <v>124367</v>
      </c>
    </row>
    <row r="27" spans="1:9" ht="15" customHeight="1">
      <c r="A27" s="96"/>
      <c r="B27" s="49"/>
      <c r="C27" s="64" t="s">
        <v>8</v>
      </c>
      <c r="D27" s="55"/>
      <c r="E27" s="10">
        <v>35478</v>
      </c>
      <c r="F27" s="10">
        <v>32272</v>
      </c>
      <c r="G27" s="10">
        <v>43999</v>
      </c>
      <c r="H27" s="10">
        <v>47089</v>
      </c>
      <c r="I27" s="52">
        <v>51442</v>
      </c>
    </row>
    <row r="28" spans="1:9" ht="15" customHeight="1">
      <c r="A28" s="96" t="s">
        <v>42</v>
      </c>
      <c r="B28" s="49"/>
      <c r="C28" s="62" t="s">
        <v>7</v>
      </c>
      <c r="D28" s="51"/>
      <c r="E28" s="8">
        <v>25308</v>
      </c>
      <c r="F28" s="8">
        <v>24816</v>
      </c>
      <c r="G28" s="8">
        <v>25640</v>
      </c>
      <c r="H28" s="8">
        <v>29028</v>
      </c>
      <c r="I28" s="52">
        <v>30145</v>
      </c>
    </row>
    <row r="29" spans="1:9" ht="15" customHeight="1">
      <c r="A29" s="96"/>
      <c r="B29" s="49"/>
      <c r="C29" s="64" t="s">
        <v>8</v>
      </c>
      <c r="D29" s="55"/>
      <c r="E29" s="11">
        <v>7914</v>
      </c>
      <c r="F29" s="11">
        <v>7301</v>
      </c>
      <c r="G29" s="11">
        <v>9588</v>
      </c>
      <c r="H29" s="11">
        <v>11352</v>
      </c>
      <c r="I29" s="52">
        <v>11581</v>
      </c>
    </row>
    <row r="30" spans="1:9" ht="15" customHeight="1">
      <c r="A30" s="96" t="s">
        <v>76</v>
      </c>
      <c r="B30" s="49"/>
      <c r="C30" s="62" t="s">
        <v>7</v>
      </c>
      <c r="D30" s="51"/>
      <c r="E30" s="8">
        <v>1879</v>
      </c>
      <c r="F30" s="8">
        <v>2146</v>
      </c>
      <c r="G30" s="8">
        <v>2140</v>
      </c>
      <c r="H30" s="8">
        <v>2658</v>
      </c>
      <c r="I30" s="52">
        <v>3275</v>
      </c>
    </row>
    <row r="31" spans="1:9" ht="15" customHeight="1">
      <c r="A31" s="96"/>
      <c r="B31" s="49"/>
      <c r="C31" s="64" t="s">
        <v>8</v>
      </c>
      <c r="D31" s="55"/>
      <c r="E31" s="11" t="s">
        <v>69</v>
      </c>
      <c r="F31" s="11" t="s">
        <v>78</v>
      </c>
      <c r="G31" s="11">
        <v>12</v>
      </c>
      <c r="H31" s="11" t="s">
        <v>82</v>
      </c>
      <c r="I31" s="52">
        <v>10</v>
      </c>
    </row>
    <row r="32" spans="1:9" ht="15" customHeight="1">
      <c r="A32" s="96" t="s">
        <v>43</v>
      </c>
      <c r="B32" s="49"/>
      <c r="C32" s="62" t="s">
        <v>7</v>
      </c>
      <c r="D32" s="51"/>
      <c r="E32" s="8">
        <v>49136</v>
      </c>
      <c r="F32" s="8">
        <v>52695</v>
      </c>
      <c r="G32" s="8">
        <v>46863</v>
      </c>
      <c r="H32" s="8">
        <v>45913</v>
      </c>
      <c r="I32" s="52">
        <v>49551</v>
      </c>
    </row>
    <row r="33" spans="1:9" ht="15" customHeight="1">
      <c r="A33" s="96"/>
      <c r="B33" s="49"/>
      <c r="C33" s="64" t="s">
        <v>8</v>
      </c>
      <c r="D33" s="55"/>
      <c r="E33" s="10">
        <v>17068</v>
      </c>
      <c r="F33" s="10">
        <v>13704</v>
      </c>
      <c r="G33" s="10">
        <v>23827</v>
      </c>
      <c r="H33" s="10">
        <v>24071</v>
      </c>
      <c r="I33" s="52">
        <v>28266</v>
      </c>
    </row>
    <row r="34" spans="1:9" ht="15" customHeight="1">
      <c r="A34" s="96" t="s">
        <v>44</v>
      </c>
      <c r="B34" s="49"/>
      <c r="C34" s="62" t="s">
        <v>7</v>
      </c>
      <c r="D34" s="51"/>
      <c r="E34" s="8">
        <v>44940</v>
      </c>
      <c r="F34" s="8">
        <v>45637</v>
      </c>
      <c r="G34" s="8">
        <v>44630</v>
      </c>
      <c r="H34" s="8">
        <v>46371</v>
      </c>
      <c r="I34" s="52">
        <v>44671</v>
      </c>
    </row>
    <row r="35" spans="1:9" ht="15" customHeight="1">
      <c r="A35" s="96"/>
      <c r="B35" s="49"/>
      <c r="C35" s="64" t="s">
        <v>8</v>
      </c>
      <c r="D35" s="55"/>
      <c r="E35" s="10">
        <v>10496</v>
      </c>
      <c r="F35" s="10">
        <v>11267</v>
      </c>
      <c r="G35" s="10">
        <v>10584</v>
      </c>
      <c r="H35" s="10">
        <v>11666</v>
      </c>
      <c r="I35" s="52">
        <v>11595</v>
      </c>
    </row>
    <row r="36" spans="1:9" ht="15" customHeight="1">
      <c r="A36" s="49" t="s">
        <v>10</v>
      </c>
      <c r="B36" s="49"/>
      <c r="C36" s="63" t="s">
        <v>7</v>
      </c>
      <c r="D36" s="53"/>
      <c r="E36" s="14" t="s">
        <v>69</v>
      </c>
      <c r="F36" s="14" t="s">
        <v>78</v>
      </c>
      <c r="G36" s="14" t="s">
        <v>78</v>
      </c>
      <c r="H36" s="14" t="s">
        <v>82</v>
      </c>
      <c r="I36" s="52" t="s">
        <v>86</v>
      </c>
    </row>
    <row r="37" spans="1:9" ht="4.5" customHeight="1">
      <c r="A37" s="65"/>
      <c r="B37" s="65"/>
      <c r="C37" s="57"/>
      <c r="D37" s="58"/>
      <c r="E37" s="21"/>
      <c r="F37" s="12"/>
      <c r="G37" s="12"/>
      <c r="H37" s="12"/>
      <c r="I37" s="12"/>
    </row>
    <row r="38" spans="1:9" ht="15" customHeight="1">
      <c r="C38" s="61"/>
      <c r="D38" s="61"/>
      <c r="E38" s="1"/>
      <c r="F38" s="2"/>
      <c r="G38" s="2"/>
      <c r="H38" s="2"/>
      <c r="I38" s="2" t="s">
        <v>49</v>
      </c>
    </row>
    <row r="40" spans="1:9" ht="16.5" customHeight="1" thickBot="1">
      <c r="A40" s="43" t="s">
        <v>12</v>
      </c>
      <c r="B40" s="44"/>
      <c r="C40" s="45"/>
      <c r="D40" s="45"/>
      <c r="F40" s="1"/>
      <c r="G40" s="1"/>
      <c r="H40" s="1"/>
      <c r="I40" s="1" t="s">
        <v>6</v>
      </c>
    </row>
    <row r="41" spans="1:9" ht="18" customHeight="1" thickTop="1">
      <c r="A41" s="97" t="s">
        <v>41</v>
      </c>
      <c r="B41" s="97"/>
      <c r="C41" s="97"/>
      <c r="D41" s="46"/>
      <c r="E41" s="6" t="s">
        <v>85</v>
      </c>
      <c r="F41" s="6">
        <v>24</v>
      </c>
      <c r="G41" s="6">
        <v>25</v>
      </c>
      <c r="H41" s="6">
        <v>26</v>
      </c>
      <c r="I41" s="35">
        <v>27</v>
      </c>
    </row>
    <row r="42" spans="1:9" ht="4.5" customHeight="1">
      <c r="A42" s="39"/>
      <c r="B42" s="39"/>
      <c r="C42" s="47"/>
      <c r="D42" s="48"/>
      <c r="E42" s="1"/>
      <c r="F42" s="13"/>
      <c r="G42" s="13"/>
      <c r="H42" s="13"/>
      <c r="I42" s="36"/>
    </row>
    <row r="43" spans="1:9" s="39" customFormat="1" ht="15" customHeight="1">
      <c r="A43" s="96" t="s">
        <v>9</v>
      </c>
      <c r="B43" s="49"/>
      <c r="C43" s="62" t="s">
        <v>4</v>
      </c>
      <c r="D43" s="51"/>
      <c r="E43" s="8">
        <v>136276</v>
      </c>
      <c r="F43" s="8">
        <f>SUM(F46:F47,F50:F51,F52:F53)</f>
        <v>140025</v>
      </c>
      <c r="G43" s="8">
        <v>146017</v>
      </c>
      <c r="H43" s="8">
        <v>152579</v>
      </c>
      <c r="I43" s="52">
        <v>155516</v>
      </c>
    </row>
    <row r="44" spans="1:9" s="39" customFormat="1" ht="12.75" customHeight="1">
      <c r="A44" s="96"/>
      <c r="B44" s="49"/>
      <c r="C44" s="63" t="s">
        <v>7</v>
      </c>
      <c r="D44" s="53"/>
      <c r="E44" s="9">
        <v>97030</v>
      </c>
      <c r="F44" s="9">
        <f>SUM(F46,F50,F52)</f>
        <v>96603</v>
      </c>
      <c r="G44" s="9">
        <v>96680</v>
      </c>
      <c r="H44" s="9">
        <v>102198</v>
      </c>
      <c r="I44" s="52">
        <v>102349</v>
      </c>
    </row>
    <row r="45" spans="1:9" ht="15" customHeight="1">
      <c r="A45" s="96"/>
      <c r="B45" s="49"/>
      <c r="C45" s="64" t="s">
        <v>8</v>
      </c>
      <c r="D45" s="55"/>
      <c r="E45" s="10">
        <v>39246</v>
      </c>
      <c r="F45" s="10">
        <f>SUM(F47,F51,F53)</f>
        <v>43422</v>
      </c>
      <c r="G45" s="10">
        <v>49337</v>
      </c>
      <c r="H45" s="10">
        <v>50381</v>
      </c>
      <c r="I45" s="52">
        <v>53167</v>
      </c>
    </row>
    <row r="46" spans="1:9" ht="15" customHeight="1">
      <c r="A46" s="96" t="s">
        <v>42</v>
      </c>
      <c r="B46" s="49"/>
      <c r="C46" s="62" t="s">
        <v>7</v>
      </c>
      <c r="D46" s="51"/>
      <c r="E46" s="8">
        <v>30809</v>
      </c>
      <c r="F46" s="8">
        <v>30932</v>
      </c>
      <c r="G46" s="8">
        <v>28250</v>
      </c>
      <c r="H46" s="8">
        <v>29100</v>
      </c>
      <c r="I46" s="52">
        <v>29271</v>
      </c>
    </row>
    <row r="47" spans="1:9" ht="15" customHeight="1">
      <c r="A47" s="96"/>
      <c r="B47" s="49"/>
      <c r="C47" s="64" t="s">
        <v>8</v>
      </c>
      <c r="D47" s="55"/>
      <c r="E47" s="10">
        <v>4961</v>
      </c>
      <c r="F47" s="10">
        <v>5227</v>
      </c>
      <c r="G47" s="10">
        <v>7128</v>
      </c>
      <c r="H47" s="10">
        <v>10084</v>
      </c>
      <c r="I47" s="52">
        <v>9829</v>
      </c>
    </row>
    <row r="48" spans="1:9" ht="15" customHeight="1">
      <c r="A48" s="96" t="s">
        <v>76</v>
      </c>
      <c r="B48" s="49"/>
      <c r="C48" s="62" t="s">
        <v>7</v>
      </c>
      <c r="D48" s="51"/>
      <c r="E48" s="14">
        <v>1178</v>
      </c>
      <c r="F48" s="14">
        <v>1177</v>
      </c>
      <c r="G48" s="14">
        <v>1787</v>
      </c>
      <c r="H48" s="14">
        <v>1894</v>
      </c>
      <c r="I48" s="52">
        <v>1948</v>
      </c>
    </row>
    <row r="49" spans="1:9" ht="15" customHeight="1">
      <c r="A49" s="96"/>
      <c r="B49" s="49"/>
      <c r="C49" s="64" t="s">
        <v>8</v>
      </c>
      <c r="D49" s="55"/>
      <c r="E49" s="15" t="s">
        <v>69</v>
      </c>
      <c r="F49" s="15" t="s">
        <v>78</v>
      </c>
      <c r="G49" s="15" t="s">
        <v>78</v>
      </c>
      <c r="H49" s="15" t="s">
        <v>82</v>
      </c>
      <c r="I49" s="52">
        <v>4</v>
      </c>
    </row>
    <row r="50" spans="1:9" ht="15" customHeight="1">
      <c r="A50" s="96" t="s">
        <v>43</v>
      </c>
      <c r="B50" s="49"/>
      <c r="C50" s="62" t="s">
        <v>7</v>
      </c>
      <c r="D50" s="51"/>
      <c r="E50" s="8">
        <v>36134</v>
      </c>
      <c r="F50" s="8">
        <v>34598</v>
      </c>
      <c r="G50" s="8">
        <v>34420</v>
      </c>
      <c r="H50" s="8">
        <v>39366</v>
      </c>
      <c r="I50" s="52">
        <v>38259</v>
      </c>
    </row>
    <row r="51" spans="1:9" ht="15" customHeight="1">
      <c r="A51" s="96"/>
      <c r="B51" s="49"/>
      <c r="C51" s="64" t="s">
        <v>8</v>
      </c>
      <c r="D51" s="55"/>
      <c r="E51" s="10">
        <v>21798</v>
      </c>
      <c r="F51" s="10">
        <v>26155</v>
      </c>
      <c r="G51" s="10">
        <v>28784</v>
      </c>
      <c r="H51" s="10">
        <v>28763</v>
      </c>
      <c r="I51" s="52">
        <v>31511</v>
      </c>
    </row>
    <row r="52" spans="1:9" ht="15" customHeight="1">
      <c r="A52" s="96" t="s">
        <v>44</v>
      </c>
      <c r="B52" s="49"/>
      <c r="C52" s="62" t="s">
        <v>7</v>
      </c>
      <c r="D52" s="51"/>
      <c r="E52" s="8">
        <v>30087</v>
      </c>
      <c r="F52" s="8">
        <v>31073</v>
      </c>
      <c r="G52" s="8">
        <v>34010</v>
      </c>
      <c r="H52" s="8">
        <v>33732</v>
      </c>
      <c r="I52" s="52">
        <v>34819</v>
      </c>
    </row>
    <row r="53" spans="1:9" ht="15" customHeight="1">
      <c r="A53" s="96"/>
      <c r="B53" s="49"/>
      <c r="C53" s="64" t="s">
        <v>8</v>
      </c>
      <c r="D53" s="55"/>
      <c r="E53" s="10">
        <v>12487</v>
      </c>
      <c r="F53" s="10">
        <v>12040</v>
      </c>
      <c r="G53" s="10">
        <v>13425</v>
      </c>
      <c r="H53" s="10">
        <v>11534</v>
      </c>
      <c r="I53" s="52">
        <v>11827</v>
      </c>
    </row>
    <row r="54" spans="1:9" ht="4.5" customHeight="1">
      <c r="A54" s="56"/>
      <c r="B54" s="56"/>
      <c r="C54" s="57"/>
      <c r="D54" s="58"/>
      <c r="E54" s="21"/>
      <c r="F54" s="12"/>
      <c r="G54" s="12"/>
      <c r="H54" s="12"/>
      <c r="I54" s="12"/>
    </row>
    <row r="55" spans="1:9" ht="15" customHeight="1">
      <c r="C55" s="61"/>
      <c r="D55" s="61"/>
      <c r="E55" s="1"/>
      <c r="F55" s="2"/>
      <c r="G55" s="2"/>
      <c r="H55" s="2"/>
      <c r="I55" s="2" t="s">
        <v>49</v>
      </c>
    </row>
    <row r="56" spans="1:9" ht="15" customHeight="1">
      <c r="C56" s="61"/>
      <c r="D56" s="61"/>
      <c r="E56" s="1"/>
      <c r="F56" s="2"/>
      <c r="G56" s="2"/>
      <c r="H56" s="2"/>
      <c r="I56" s="2"/>
    </row>
    <row r="57" spans="1:9" ht="15" customHeight="1">
      <c r="C57" s="61"/>
      <c r="D57" s="61"/>
      <c r="E57" s="1"/>
      <c r="F57" s="2"/>
      <c r="G57" s="2"/>
      <c r="H57" s="2"/>
      <c r="I57" s="2"/>
    </row>
    <row r="58" spans="1:9" ht="15" customHeight="1">
      <c r="C58" s="61"/>
      <c r="D58" s="61"/>
      <c r="E58" s="1"/>
      <c r="F58" s="4"/>
      <c r="G58" s="4"/>
      <c r="H58" s="4"/>
      <c r="I58" s="4" t="s">
        <v>70</v>
      </c>
    </row>
    <row r="59" spans="1:9" ht="15" customHeight="1">
      <c r="C59" s="61"/>
      <c r="D59" s="61"/>
      <c r="E59" s="1"/>
      <c r="F59" s="4"/>
      <c r="G59" s="4"/>
      <c r="H59" s="4"/>
      <c r="I59" s="4"/>
    </row>
    <row r="60" spans="1:9" ht="15" customHeight="1">
      <c r="C60" s="61"/>
      <c r="D60" s="61"/>
      <c r="E60" s="1"/>
      <c r="F60" s="2"/>
      <c r="G60" s="2"/>
      <c r="H60" s="2"/>
      <c r="I60" s="2"/>
    </row>
    <row r="61" spans="1:9" ht="17.25" customHeight="1">
      <c r="C61" s="61"/>
      <c r="D61" s="61"/>
      <c r="E61" s="1"/>
      <c r="F61" s="2"/>
      <c r="G61" s="2"/>
      <c r="H61" s="2"/>
      <c r="I61" s="2"/>
    </row>
    <row r="62" spans="1:9" ht="16.5" customHeight="1" thickBot="1">
      <c r="A62" s="43" t="s">
        <v>13</v>
      </c>
      <c r="B62" s="44"/>
      <c r="C62" s="45"/>
      <c r="D62" s="45"/>
      <c r="F62" s="1"/>
      <c r="G62" s="1"/>
      <c r="H62" s="1"/>
      <c r="I62" s="1" t="s">
        <v>6</v>
      </c>
    </row>
    <row r="63" spans="1:9" ht="18" customHeight="1" thickTop="1">
      <c r="A63" s="97" t="s">
        <v>41</v>
      </c>
      <c r="B63" s="97"/>
      <c r="C63" s="97"/>
      <c r="D63" s="46"/>
      <c r="E63" s="6" t="s">
        <v>85</v>
      </c>
      <c r="F63" s="6">
        <v>24</v>
      </c>
      <c r="G63" s="6">
        <v>25</v>
      </c>
      <c r="H63" s="6">
        <v>26</v>
      </c>
      <c r="I63" s="35">
        <v>27</v>
      </c>
    </row>
    <row r="64" spans="1:9" ht="4.5" customHeight="1">
      <c r="A64" s="39"/>
      <c r="B64" s="39"/>
      <c r="C64" s="47"/>
      <c r="D64" s="48"/>
      <c r="E64" s="1"/>
      <c r="F64" s="13"/>
      <c r="G64" s="13"/>
      <c r="H64" s="13"/>
      <c r="I64" s="36"/>
    </row>
    <row r="65" spans="1:9" s="39" customFormat="1" ht="15" customHeight="1">
      <c r="A65" s="96" t="s">
        <v>9</v>
      </c>
      <c r="B65" s="49"/>
      <c r="C65" s="62" t="s">
        <v>4</v>
      </c>
      <c r="D65" s="51"/>
      <c r="E65" s="8">
        <v>100536</v>
      </c>
      <c r="F65" s="8">
        <f>SUM(F68:F69,F72:F73,F74:F75)</f>
        <v>106663</v>
      </c>
      <c r="G65" s="8">
        <v>111851</v>
      </c>
      <c r="H65" s="8">
        <v>116120</v>
      </c>
      <c r="I65" s="52">
        <v>117683</v>
      </c>
    </row>
    <row r="66" spans="1:9" s="39" customFormat="1" ht="12.75" customHeight="1">
      <c r="A66" s="96"/>
      <c r="B66" s="49"/>
      <c r="C66" s="63" t="s">
        <v>7</v>
      </c>
      <c r="D66" s="53"/>
      <c r="E66" s="9">
        <v>67098</v>
      </c>
      <c r="F66" s="9">
        <f>SUM(F68,F72,F74)</f>
        <v>73957</v>
      </c>
      <c r="G66" s="9">
        <v>71511</v>
      </c>
      <c r="H66" s="9">
        <v>72250</v>
      </c>
      <c r="I66" s="52">
        <v>75496</v>
      </c>
    </row>
    <row r="67" spans="1:9" ht="15" customHeight="1">
      <c r="A67" s="96"/>
      <c r="B67" s="49"/>
      <c r="C67" s="64" t="s">
        <v>8</v>
      </c>
      <c r="D67" s="55"/>
      <c r="E67" s="10">
        <v>33438</v>
      </c>
      <c r="F67" s="10">
        <f>SUM(F69,F73,F75)</f>
        <v>32706</v>
      </c>
      <c r="G67" s="10">
        <v>40340</v>
      </c>
      <c r="H67" s="10">
        <v>43870</v>
      </c>
      <c r="I67" s="52">
        <v>42187</v>
      </c>
    </row>
    <row r="68" spans="1:9" ht="15" customHeight="1">
      <c r="A68" s="96" t="s">
        <v>42</v>
      </c>
      <c r="B68" s="49"/>
      <c r="C68" s="62" t="s">
        <v>7</v>
      </c>
      <c r="D68" s="51"/>
      <c r="E68" s="8">
        <v>11222</v>
      </c>
      <c r="F68" s="8">
        <v>17295</v>
      </c>
      <c r="G68" s="8">
        <v>17510</v>
      </c>
      <c r="H68" s="8">
        <v>19717</v>
      </c>
      <c r="I68" s="52">
        <v>21201</v>
      </c>
    </row>
    <row r="69" spans="1:9" ht="15" customHeight="1">
      <c r="A69" s="96"/>
      <c r="B69" s="49"/>
      <c r="C69" s="64" t="s">
        <v>8</v>
      </c>
      <c r="D69" s="55"/>
      <c r="E69" s="10">
        <v>3083</v>
      </c>
      <c r="F69" s="10">
        <v>4108</v>
      </c>
      <c r="G69" s="10">
        <v>5455</v>
      </c>
      <c r="H69" s="10">
        <v>8728</v>
      </c>
      <c r="I69" s="52">
        <v>9563</v>
      </c>
    </row>
    <row r="70" spans="1:9" ht="15" customHeight="1">
      <c r="A70" s="96" t="s">
        <v>76</v>
      </c>
      <c r="B70" s="49"/>
      <c r="C70" s="62" t="s">
        <v>7</v>
      </c>
      <c r="D70" s="51"/>
      <c r="E70" s="16">
        <v>1942</v>
      </c>
      <c r="F70" s="16">
        <v>1789</v>
      </c>
      <c r="G70" s="16">
        <v>2416</v>
      </c>
      <c r="H70" s="16">
        <v>2014</v>
      </c>
      <c r="I70" s="52">
        <v>1659</v>
      </c>
    </row>
    <row r="71" spans="1:9" ht="15" customHeight="1">
      <c r="A71" s="96"/>
      <c r="B71" s="49"/>
      <c r="C71" s="64" t="s">
        <v>8</v>
      </c>
      <c r="D71" s="55"/>
      <c r="E71" s="15" t="s">
        <v>69</v>
      </c>
      <c r="F71" s="15" t="s">
        <v>78</v>
      </c>
      <c r="G71" s="15">
        <v>9</v>
      </c>
      <c r="H71" s="15" t="s">
        <v>78</v>
      </c>
      <c r="I71" s="52">
        <v>19</v>
      </c>
    </row>
    <row r="72" spans="1:9" ht="15" customHeight="1">
      <c r="A72" s="96" t="s">
        <v>43</v>
      </c>
      <c r="B72" s="49"/>
      <c r="C72" s="62" t="s">
        <v>7</v>
      </c>
      <c r="D72" s="51"/>
      <c r="E72" s="8">
        <v>25806</v>
      </c>
      <c r="F72" s="8">
        <v>23097</v>
      </c>
      <c r="G72" s="8">
        <v>22357</v>
      </c>
      <c r="H72" s="8">
        <v>19029</v>
      </c>
      <c r="I72" s="52">
        <v>20206</v>
      </c>
    </row>
    <row r="73" spans="1:9" ht="15" customHeight="1">
      <c r="A73" s="96"/>
      <c r="B73" s="49"/>
      <c r="C73" s="64" t="s">
        <v>8</v>
      </c>
      <c r="D73" s="55"/>
      <c r="E73" s="10">
        <v>16614</v>
      </c>
      <c r="F73" s="10">
        <v>16064</v>
      </c>
      <c r="G73" s="10">
        <v>22397</v>
      </c>
      <c r="H73" s="10">
        <v>22375</v>
      </c>
      <c r="I73" s="52">
        <v>19506</v>
      </c>
    </row>
    <row r="74" spans="1:9" ht="15" customHeight="1">
      <c r="A74" s="96" t="s">
        <v>44</v>
      </c>
      <c r="B74" s="49"/>
      <c r="C74" s="62" t="s">
        <v>7</v>
      </c>
      <c r="D74" s="51"/>
      <c r="E74" s="8">
        <v>30070</v>
      </c>
      <c r="F74" s="8">
        <v>33565</v>
      </c>
      <c r="G74" s="8">
        <v>31644</v>
      </c>
      <c r="H74" s="8">
        <v>33504</v>
      </c>
      <c r="I74" s="52">
        <v>34089</v>
      </c>
    </row>
    <row r="75" spans="1:9" ht="15" customHeight="1">
      <c r="A75" s="96"/>
      <c r="B75" s="49"/>
      <c r="C75" s="64" t="s">
        <v>8</v>
      </c>
      <c r="D75" s="55"/>
      <c r="E75" s="10">
        <v>13741</v>
      </c>
      <c r="F75" s="10">
        <v>12534</v>
      </c>
      <c r="G75" s="10">
        <v>12488</v>
      </c>
      <c r="H75" s="10">
        <v>12767</v>
      </c>
      <c r="I75" s="52">
        <v>13118</v>
      </c>
    </row>
    <row r="76" spans="1:9" ht="4.5" customHeight="1">
      <c r="A76" s="56"/>
      <c r="B76" s="56"/>
      <c r="C76" s="57"/>
      <c r="D76" s="58"/>
      <c r="E76" s="21"/>
      <c r="F76" s="12"/>
      <c r="G76" s="12"/>
      <c r="H76" s="12"/>
      <c r="I76" s="12"/>
    </row>
    <row r="77" spans="1:9" ht="15" customHeight="1">
      <c r="C77" s="61"/>
      <c r="D77" s="61"/>
      <c r="E77" s="1"/>
      <c r="F77" s="2"/>
      <c r="G77" s="2"/>
      <c r="H77" s="2"/>
      <c r="I77" s="2" t="s">
        <v>49</v>
      </c>
    </row>
    <row r="79" spans="1:9" ht="16.5" customHeight="1" thickBot="1">
      <c r="A79" s="43" t="s">
        <v>14</v>
      </c>
      <c r="B79" s="44"/>
      <c r="C79" s="45"/>
      <c r="D79" s="45"/>
      <c r="F79" s="1"/>
      <c r="G79" s="1"/>
      <c r="H79" s="1"/>
      <c r="I79" s="1" t="s">
        <v>6</v>
      </c>
    </row>
    <row r="80" spans="1:9" ht="18" customHeight="1" thickTop="1">
      <c r="A80" s="97" t="s">
        <v>41</v>
      </c>
      <c r="B80" s="97"/>
      <c r="C80" s="97"/>
      <c r="D80" s="46"/>
      <c r="E80" s="6" t="s">
        <v>85</v>
      </c>
      <c r="F80" s="6">
        <v>24</v>
      </c>
      <c r="G80" s="6">
        <v>25</v>
      </c>
      <c r="H80" s="6">
        <v>26</v>
      </c>
      <c r="I80" s="35">
        <v>27</v>
      </c>
    </row>
    <row r="81" spans="1:9" ht="4.5" customHeight="1">
      <c r="A81" s="39"/>
      <c r="B81" s="39"/>
      <c r="C81" s="47"/>
      <c r="D81" s="66"/>
      <c r="E81" s="1"/>
      <c r="F81" s="13"/>
      <c r="G81" s="13"/>
      <c r="H81" s="13"/>
      <c r="I81" s="36"/>
    </row>
    <row r="82" spans="1:9" s="39" customFormat="1" ht="15" customHeight="1">
      <c r="A82" s="96" t="s">
        <v>9</v>
      </c>
      <c r="B82" s="49"/>
      <c r="C82" s="62" t="s">
        <v>4</v>
      </c>
      <c r="D82" s="51"/>
      <c r="E82" s="8">
        <v>205900</v>
      </c>
      <c r="F82" s="8">
        <f>SUM(F85:F86,F89:F90,F91:F92)</f>
        <v>216755</v>
      </c>
      <c r="G82" s="8">
        <v>216185</v>
      </c>
      <c r="H82" s="8">
        <v>220686</v>
      </c>
      <c r="I82" s="52">
        <v>243118</v>
      </c>
    </row>
    <row r="83" spans="1:9" s="39" customFormat="1" ht="12.75" customHeight="1">
      <c r="A83" s="96"/>
      <c r="B83" s="49"/>
      <c r="C83" s="63" t="s">
        <v>7</v>
      </c>
      <c r="D83" s="53"/>
      <c r="E83" s="9">
        <v>125058</v>
      </c>
      <c r="F83" s="9">
        <f>SUM(F85,F89,F91)</f>
        <v>129537</v>
      </c>
      <c r="G83" s="9">
        <v>113516</v>
      </c>
      <c r="H83" s="9">
        <v>115028</v>
      </c>
      <c r="I83" s="52">
        <v>132829</v>
      </c>
    </row>
    <row r="84" spans="1:9" ht="15" customHeight="1">
      <c r="A84" s="96"/>
      <c r="B84" s="49"/>
      <c r="C84" s="64" t="s">
        <v>8</v>
      </c>
      <c r="D84" s="55"/>
      <c r="E84" s="10">
        <v>80842</v>
      </c>
      <c r="F84" s="10">
        <f>SUM(F86,F90,F92)</f>
        <v>87218</v>
      </c>
      <c r="G84" s="10">
        <v>102669</v>
      </c>
      <c r="H84" s="10">
        <v>105658</v>
      </c>
      <c r="I84" s="52">
        <v>110289</v>
      </c>
    </row>
    <row r="85" spans="1:9" ht="15" customHeight="1">
      <c r="A85" s="96" t="s">
        <v>42</v>
      </c>
      <c r="B85" s="49"/>
      <c r="C85" s="62" t="s">
        <v>7</v>
      </c>
      <c r="D85" s="51"/>
      <c r="E85" s="8">
        <v>37702</v>
      </c>
      <c r="F85" s="8">
        <v>33057</v>
      </c>
      <c r="G85" s="8">
        <v>32124</v>
      </c>
      <c r="H85" s="8">
        <v>33818</v>
      </c>
      <c r="I85" s="52">
        <v>39608</v>
      </c>
    </row>
    <row r="86" spans="1:9" ht="15" customHeight="1">
      <c r="A86" s="96"/>
      <c r="B86" s="49"/>
      <c r="C86" s="64" t="s">
        <v>8</v>
      </c>
      <c r="D86" s="55"/>
      <c r="E86" s="10">
        <v>4887</v>
      </c>
      <c r="F86" s="10">
        <v>4284</v>
      </c>
      <c r="G86" s="10">
        <v>5933</v>
      </c>
      <c r="H86" s="10">
        <v>6326</v>
      </c>
      <c r="I86" s="52">
        <v>7310</v>
      </c>
    </row>
    <row r="87" spans="1:9" ht="15" customHeight="1">
      <c r="A87" s="96" t="s">
        <v>88</v>
      </c>
      <c r="B87" s="49"/>
      <c r="C87" s="62" t="s">
        <v>7</v>
      </c>
      <c r="D87" s="51"/>
      <c r="E87" s="8">
        <v>11495</v>
      </c>
      <c r="F87" s="8">
        <v>6815</v>
      </c>
      <c r="G87" s="8">
        <v>6840</v>
      </c>
      <c r="H87" s="8">
        <v>5516</v>
      </c>
      <c r="I87" s="52">
        <f>775+3153</f>
        <v>3928</v>
      </c>
    </row>
    <row r="88" spans="1:9" ht="15" customHeight="1">
      <c r="A88" s="96"/>
      <c r="B88" s="49"/>
      <c r="C88" s="64" t="s">
        <v>8</v>
      </c>
      <c r="D88" s="55"/>
      <c r="E88" s="11" t="s">
        <v>69</v>
      </c>
      <c r="F88" s="11" t="s">
        <v>78</v>
      </c>
      <c r="G88" s="11" t="s">
        <v>78</v>
      </c>
      <c r="H88" s="11" t="s">
        <v>78</v>
      </c>
      <c r="I88" s="52">
        <v>9</v>
      </c>
    </row>
    <row r="89" spans="1:9" ht="15" customHeight="1">
      <c r="A89" s="96" t="s">
        <v>43</v>
      </c>
      <c r="B89" s="49"/>
      <c r="C89" s="62" t="s">
        <v>7</v>
      </c>
      <c r="D89" s="51"/>
      <c r="E89" s="8">
        <v>65945</v>
      </c>
      <c r="F89" s="8">
        <v>72041</v>
      </c>
      <c r="G89" s="8">
        <v>58983</v>
      </c>
      <c r="H89" s="8">
        <v>58299</v>
      </c>
      <c r="I89" s="52">
        <v>69372</v>
      </c>
    </row>
    <row r="90" spans="1:9" ht="15" customHeight="1">
      <c r="A90" s="96"/>
      <c r="B90" s="49"/>
      <c r="C90" s="64" t="s">
        <v>8</v>
      </c>
      <c r="D90" s="55"/>
      <c r="E90" s="10">
        <v>67337</v>
      </c>
      <c r="F90" s="10">
        <v>72893</v>
      </c>
      <c r="G90" s="10">
        <v>87796</v>
      </c>
      <c r="H90" s="10">
        <v>89977</v>
      </c>
      <c r="I90" s="52">
        <v>94431</v>
      </c>
    </row>
    <row r="91" spans="1:9" ht="15" customHeight="1">
      <c r="A91" s="96" t="s">
        <v>44</v>
      </c>
      <c r="B91" s="49"/>
      <c r="C91" s="62" t="s">
        <v>7</v>
      </c>
      <c r="D91" s="51"/>
      <c r="E91" s="8">
        <v>21411</v>
      </c>
      <c r="F91" s="8">
        <v>24439</v>
      </c>
      <c r="G91" s="8">
        <v>22409</v>
      </c>
      <c r="H91" s="8">
        <v>22911</v>
      </c>
      <c r="I91" s="52">
        <v>23849</v>
      </c>
    </row>
    <row r="92" spans="1:9" ht="15" customHeight="1">
      <c r="A92" s="96"/>
      <c r="B92" s="49"/>
      <c r="C92" s="64" t="s">
        <v>8</v>
      </c>
      <c r="D92" s="55"/>
      <c r="E92" s="10">
        <v>8618</v>
      </c>
      <c r="F92" s="10">
        <v>10041</v>
      </c>
      <c r="G92" s="10">
        <v>8940</v>
      </c>
      <c r="H92" s="10">
        <v>9355</v>
      </c>
      <c r="I92" s="52">
        <v>8548</v>
      </c>
    </row>
    <row r="93" spans="1:9" ht="4.5" customHeight="1">
      <c r="A93" s="56"/>
      <c r="B93" s="56"/>
      <c r="C93" s="57"/>
      <c r="D93" s="58"/>
      <c r="E93" s="21"/>
      <c r="F93" s="12"/>
      <c r="G93" s="12"/>
      <c r="H93" s="12"/>
      <c r="I93" s="12"/>
    </row>
    <row r="94" spans="1:9" ht="15" customHeight="1">
      <c r="C94" s="61"/>
      <c r="D94" s="61"/>
      <c r="E94" s="1"/>
      <c r="F94" s="2"/>
      <c r="G94" s="2"/>
      <c r="H94" s="2"/>
      <c r="I94" s="2" t="s">
        <v>49</v>
      </c>
    </row>
    <row r="95" spans="1:9" ht="15" customHeight="1">
      <c r="A95" s="67"/>
      <c r="B95" s="67"/>
      <c r="C95" s="68"/>
      <c r="D95" s="68"/>
    </row>
    <row r="96" spans="1:9" ht="16.5" customHeight="1" thickBot="1">
      <c r="A96" s="43" t="s">
        <v>15</v>
      </c>
      <c r="B96" s="44"/>
      <c r="C96" s="45"/>
      <c r="D96" s="45"/>
      <c r="F96" s="1"/>
      <c r="G96" s="1"/>
      <c r="H96" s="1"/>
      <c r="I96" s="1" t="s">
        <v>6</v>
      </c>
    </row>
    <row r="97" spans="1:9" ht="18" customHeight="1" thickTop="1">
      <c r="A97" s="97" t="s">
        <v>41</v>
      </c>
      <c r="B97" s="97"/>
      <c r="C97" s="97"/>
      <c r="D97" s="46"/>
      <c r="E97" s="6" t="s">
        <v>85</v>
      </c>
      <c r="F97" s="6">
        <v>24</v>
      </c>
      <c r="G97" s="6">
        <v>25</v>
      </c>
      <c r="H97" s="6">
        <v>26</v>
      </c>
      <c r="I97" s="29">
        <v>27</v>
      </c>
    </row>
    <row r="98" spans="1:9" ht="4.5" customHeight="1">
      <c r="A98" s="39"/>
      <c r="B98" s="39"/>
      <c r="C98" s="47"/>
      <c r="D98" s="48"/>
      <c r="E98" s="1"/>
      <c r="F98" s="13"/>
      <c r="G98" s="13"/>
      <c r="H98" s="13"/>
      <c r="I98" s="30"/>
    </row>
    <row r="99" spans="1:9" s="39" customFormat="1" ht="15" customHeight="1">
      <c r="A99" s="96" t="s">
        <v>9</v>
      </c>
      <c r="B99" s="49"/>
      <c r="C99" s="62" t="s">
        <v>4</v>
      </c>
      <c r="D99" s="51"/>
      <c r="E99" s="8">
        <f>E100+E101</f>
        <v>48636</v>
      </c>
      <c r="F99" s="8">
        <f>F100+F101</f>
        <v>53209</v>
      </c>
      <c r="G99" s="8">
        <f>G100+G101</f>
        <v>71838</v>
      </c>
      <c r="H99" s="8">
        <f>H100+H101</f>
        <v>58407</v>
      </c>
      <c r="I99" s="69">
        <f>I100+I101</f>
        <v>55170</v>
      </c>
    </row>
    <row r="100" spans="1:9" s="39" customFormat="1" ht="12.75" customHeight="1">
      <c r="A100" s="96"/>
      <c r="B100" s="49"/>
      <c r="C100" s="63" t="s">
        <v>7</v>
      </c>
      <c r="D100" s="53"/>
      <c r="E100" s="9">
        <f t="shared" ref="E100:I101" si="0">E102+E106+E108</f>
        <v>31568</v>
      </c>
      <c r="F100" s="9">
        <f t="shared" si="0"/>
        <v>35141</v>
      </c>
      <c r="G100" s="9">
        <f t="shared" si="0"/>
        <v>44759</v>
      </c>
      <c r="H100" s="9">
        <f t="shared" si="0"/>
        <v>40101</v>
      </c>
      <c r="I100" s="69">
        <f t="shared" si="0"/>
        <v>35582</v>
      </c>
    </row>
    <row r="101" spans="1:9" ht="15" customHeight="1">
      <c r="A101" s="96"/>
      <c r="B101" s="49"/>
      <c r="C101" s="64" t="s">
        <v>8</v>
      </c>
      <c r="D101" s="55"/>
      <c r="E101" s="10">
        <f t="shared" si="0"/>
        <v>17068</v>
      </c>
      <c r="F101" s="10">
        <f t="shared" si="0"/>
        <v>18068</v>
      </c>
      <c r="G101" s="10">
        <f t="shared" si="0"/>
        <v>27079</v>
      </c>
      <c r="H101" s="10">
        <f t="shared" si="0"/>
        <v>18306</v>
      </c>
      <c r="I101" s="69">
        <f t="shared" si="0"/>
        <v>19588</v>
      </c>
    </row>
    <row r="102" spans="1:9" ht="15" customHeight="1">
      <c r="A102" s="96" t="s">
        <v>42</v>
      </c>
      <c r="B102" s="49"/>
      <c r="C102" s="62" t="s">
        <v>7</v>
      </c>
      <c r="D102" s="51"/>
      <c r="E102" s="8">
        <v>20729</v>
      </c>
      <c r="F102" s="8">
        <v>24521</v>
      </c>
      <c r="G102" s="8">
        <v>33894</v>
      </c>
      <c r="H102" s="8">
        <v>30013</v>
      </c>
      <c r="I102" s="69">
        <v>27285</v>
      </c>
    </row>
    <row r="103" spans="1:9" ht="15" customHeight="1">
      <c r="A103" s="96"/>
      <c r="B103" s="49"/>
      <c r="C103" s="64" t="s">
        <v>8</v>
      </c>
      <c r="D103" s="55"/>
      <c r="E103" s="10">
        <v>4818</v>
      </c>
      <c r="F103" s="10">
        <v>5593</v>
      </c>
      <c r="G103" s="10">
        <v>6974</v>
      </c>
      <c r="H103" s="10">
        <v>6696</v>
      </c>
      <c r="I103" s="69">
        <v>6583</v>
      </c>
    </row>
    <row r="104" spans="1:9" ht="15" customHeight="1">
      <c r="A104" s="96" t="s">
        <v>89</v>
      </c>
      <c r="B104" s="49"/>
      <c r="C104" s="62" t="s">
        <v>7</v>
      </c>
      <c r="D104" s="51"/>
      <c r="E104" s="8">
        <v>5804</v>
      </c>
      <c r="F104" s="8">
        <v>5435</v>
      </c>
      <c r="G104" s="8">
        <v>4806</v>
      </c>
      <c r="H104" s="8">
        <v>3836</v>
      </c>
      <c r="I104" s="69">
        <v>2203</v>
      </c>
    </row>
    <row r="105" spans="1:9" ht="15" customHeight="1">
      <c r="A105" s="96"/>
      <c r="B105" s="49"/>
      <c r="C105" s="64" t="s">
        <v>8</v>
      </c>
      <c r="D105" s="55"/>
      <c r="E105" s="10">
        <v>716</v>
      </c>
      <c r="F105" s="10">
        <v>487</v>
      </c>
      <c r="G105" s="10">
        <v>589</v>
      </c>
      <c r="H105" s="10">
        <v>564</v>
      </c>
      <c r="I105" s="69">
        <v>261</v>
      </c>
    </row>
    <row r="106" spans="1:9" ht="15" customHeight="1">
      <c r="A106" s="96" t="s">
        <v>30</v>
      </c>
      <c r="B106" s="49"/>
      <c r="C106" s="62" t="s">
        <v>7</v>
      </c>
      <c r="D106" s="51"/>
      <c r="E106" s="8">
        <v>1014</v>
      </c>
      <c r="F106" s="8">
        <v>977</v>
      </c>
      <c r="G106" s="8">
        <v>1461</v>
      </c>
      <c r="H106" s="8">
        <v>725</v>
      </c>
      <c r="I106" s="69">
        <v>1610</v>
      </c>
    </row>
    <row r="107" spans="1:9" ht="15" customHeight="1">
      <c r="A107" s="96"/>
      <c r="B107" s="49"/>
      <c r="C107" s="64" t="s">
        <v>8</v>
      </c>
      <c r="D107" s="55"/>
      <c r="E107" s="10">
        <v>6717</v>
      </c>
      <c r="F107" s="10">
        <v>6644</v>
      </c>
      <c r="G107" s="10">
        <v>14928</v>
      </c>
      <c r="H107" s="10">
        <v>7210</v>
      </c>
      <c r="I107" s="69">
        <v>9562</v>
      </c>
    </row>
    <row r="108" spans="1:9" ht="15" customHeight="1">
      <c r="A108" s="96" t="s">
        <v>44</v>
      </c>
      <c r="B108" s="49"/>
      <c r="C108" s="62" t="s">
        <v>7</v>
      </c>
      <c r="D108" s="51"/>
      <c r="E108" s="8">
        <v>9825</v>
      </c>
      <c r="F108" s="8">
        <v>9643</v>
      </c>
      <c r="G108" s="8">
        <v>9404</v>
      </c>
      <c r="H108" s="8">
        <v>9363</v>
      </c>
      <c r="I108" s="69">
        <v>6687</v>
      </c>
    </row>
    <row r="109" spans="1:9" ht="15" customHeight="1">
      <c r="A109" s="96"/>
      <c r="B109" s="49"/>
      <c r="C109" s="64" t="s">
        <v>8</v>
      </c>
      <c r="D109" s="55"/>
      <c r="E109" s="10">
        <v>5533</v>
      </c>
      <c r="F109" s="10">
        <v>5831</v>
      </c>
      <c r="G109" s="10">
        <v>5177</v>
      </c>
      <c r="H109" s="10">
        <v>4400</v>
      </c>
      <c r="I109" s="69">
        <v>3443</v>
      </c>
    </row>
    <row r="110" spans="1:9" ht="15" customHeight="1">
      <c r="A110" s="96" t="s">
        <v>16</v>
      </c>
      <c r="B110" s="49"/>
      <c r="C110" s="62" t="s">
        <v>7</v>
      </c>
      <c r="D110" s="51"/>
      <c r="E110" s="8">
        <v>1105</v>
      </c>
      <c r="F110" s="8">
        <v>1229</v>
      </c>
      <c r="G110" s="8">
        <v>991</v>
      </c>
      <c r="H110" s="8">
        <v>999</v>
      </c>
      <c r="I110" s="69">
        <v>707</v>
      </c>
    </row>
    <row r="111" spans="1:9" ht="15" customHeight="1">
      <c r="A111" s="96"/>
      <c r="B111" s="49"/>
      <c r="C111" s="64" t="s">
        <v>8</v>
      </c>
      <c r="D111" s="55"/>
      <c r="E111" s="10">
        <v>7867</v>
      </c>
      <c r="F111" s="10">
        <v>8831</v>
      </c>
      <c r="G111" s="10">
        <v>7747</v>
      </c>
      <c r="H111" s="10">
        <v>9644</v>
      </c>
      <c r="I111" s="69">
        <v>6092</v>
      </c>
    </row>
    <row r="112" spans="1:9" ht="4.5" customHeight="1">
      <c r="A112" s="56"/>
      <c r="B112" s="56"/>
      <c r="C112" s="57"/>
      <c r="D112" s="58"/>
      <c r="E112" s="21"/>
      <c r="F112" s="12"/>
      <c r="G112" s="12"/>
      <c r="H112" s="12"/>
      <c r="I112" s="12"/>
    </row>
    <row r="113" spans="1:9" ht="15" customHeight="1">
      <c r="C113" s="61"/>
      <c r="D113" s="61"/>
      <c r="E113" s="1"/>
      <c r="F113" s="2"/>
      <c r="G113" s="2"/>
      <c r="H113" s="2"/>
      <c r="I113" s="2" t="s">
        <v>49</v>
      </c>
    </row>
    <row r="114" spans="1:9" ht="15" customHeight="1">
      <c r="C114" s="61"/>
      <c r="D114" s="61"/>
      <c r="E114" s="1"/>
      <c r="F114" s="2"/>
      <c r="G114" s="2"/>
      <c r="H114" s="2"/>
      <c r="I114" s="2"/>
    </row>
    <row r="115" spans="1:9" ht="15" customHeight="1">
      <c r="A115" s="37"/>
      <c r="C115" s="61"/>
      <c r="D115" s="61"/>
      <c r="E115" s="1"/>
      <c r="F115" s="2"/>
      <c r="G115" s="2"/>
      <c r="H115" s="2"/>
      <c r="I115" s="2"/>
    </row>
    <row r="116" spans="1:9" ht="15" customHeight="1">
      <c r="A116" s="38" t="s">
        <v>70</v>
      </c>
      <c r="C116" s="61"/>
      <c r="D116" s="61"/>
      <c r="E116" s="1"/>
      <c r="F116" s="2"/>
      <c r="G116" s="2"/>
      <c r="H116" s="2"/>
      <c r="I116" s="2"/>
    </row>
    <row r="117" spans="1:9" ht="21" customHeight="1">
      <c r="C117" s="61"/>
      <c r="D117" s="61"/>
      <c r="E117" s="1"/>
      <c r="F117" s="2"/>
      <c r="G117" s="2"/>
      <c r="H117" s="2"/>
      <c r="I117" s="2"/>
    </row>
    <row r="118" spans="1:9" ht="15" customHeight="1">
      <c r="C118" s="61"/>
      <c r="D118" s="61"/>
      <c r="E118" s="1"/>
      <c r="F118" s="2"/>
      <c r="G118" s="2"/>
      <c r="H118" s="2"/>
      <c r="I118" s="2"/>
    </row>
    <row r="119" spans="1:9" ht="16.5" customHeight="1">
      <c r="A119" s="43" t="s">
        <v>72</v>
      </c>
      <c r="B119" s="44"/>
      <c r="C119" s="45"/>
      <c r="D119" s="45"/>
      <c r="F119" s="1"/>
      <c r="G119" s="1"/>
      <c r="H119" s="1"/>
      <c r="I119" s="1"/>
    </row>
    <row r="120" spans="1:9" ht="15" customHeight="1" thickBot="1">
      <c r="A120" s="43" t="s">
        <v>54</v>
      </c>
      <c r="B120" s="70"/>
      <c r="C120" s="45"/>
      <c r="D120" s="45"/>
      <c r="F120" s="1"/>
      <c r="G120" s="1"/>
      <c r="H120" s="1"/>
      <c r="I120" s="1"/>
    </row>
    <row r="121" spans="1:9" ht="18" customHeight="1" thickTop="1">
      <c r="A121" s="97" t="s">
        <v>41</v>
      </c>
      <c r="B121" s="97"/>
      <c r="C121" s="97"/>
      <c r="D121" s="46"/>
      <c r="E121" s="6" t="s">
        <v>85</v>
      </c>
      <c r="F121" s="6">
        <v>24</v>
      </c>
      <c r="G121" s="6">
        <v>25</v>
      </c>
      <c r="H121" s="6">
        <v>26</v>
      </c>
      <c r="I121" s="29">
        <v>27</v>
      </c>
    </row>
    <row r="122" spans="1:9" ht="6" customHeight="1">
      <c r="A122" s="39"/>
      <c r="B122" s="39"/>
      <c r="C122" s="47"/>
      <c r="D122" s="48"/>
      <c r="E122" s="1"/>
      <c r="F122" s="13"/>
      <c r="G122" s="13"/>
      <c r="H122" s="13"/>
      <c r="I122" s="30"/>
    </row>
    <row r="123" spans="1:9" s="39" customFormat="1" ht="16.5" customHeight="1">
      <c r="A123" s="96" t="s">
        <v>9</v>
      </c>
      <c r="B123" s="49"/>
      <c r="C123" s="50" t="s">
        <v>4</v>
      </c>
      <c r="D123" s="71"/>
      <c r="E123" s="8">
        <v>19080</v>
      </c>
      <c r="F123" s="8">
        <f>SUM(F124:F125)</f>
        <v>17293</v>
      </c>
      <c r="G123" s="8">
        <v>17815</v>
      </c>
      <c r="H123" s="8">
        <v>18399</v>
      </c>
      <c r="I123" s="69">
        <v>17083</v>
      </c>
    </row>
    <row r="124" spans="1:9" s="39" customFormat="1" ht="15" customHeight="1">
      <c r="A124" s="96"/>
      <c r="B124" s="49"/>
      <c r="C124" s="39" t="s">
        <v>7</v>
      </c>
      <c r="D124" s="66"/>
      <c r="E124" s="9">
        <v>10928</v>
      </c>
      <c r="F124" s="9">
        <v>9913</v>
      </c>
      <c r="G124" s="9">
        <v>8953</v>
      </c>
      <c r="H124" s="9">
        <v>6389</v>
      </c>
      <c r="I124" s="69">
        <v>6518</v>
      </c>
    </row>
    <row r="125" spans="1:9" ht="16.5" customHeight="1">
      <c r="A125" s="96"/>
      <c r="B125" s="49"/>
      <c r="C125" s="54" t="s">
        <v>8</v>
      </c>
      <c r="D125" s="72"/>
      <c r="E125" s="10">
        <v>7742</v>
      </c>
      <c r="F125" s="10">
        <v>7380</v>
      </c>
      <c r="G125" s="10">
        <v>8862</v>
      </c>
      <c r="H125" s="10">
        <v>12010</v>
      </c>
      <c r="I125" s="69">
        <v>10565</v>
      </c>
    </row>
    <row r="126" spans="1:9" ht="16.5" customHeight="1">
      <c r="A126" s="49" t="s">
        <v>17</v>
      </c>
      <c r="B126" s="49"/>
      <c r="C126" s="39" t="s">
        <v>19</v>
      </c>
      <c r="D126" s="66"/>
      <c r="E126" s="14">
        <v>936</v>
      </c>
      <c r="F126" s="14" t="s">
        <v>78</v>
      </c>
      <c r="G126" s="14" t="s">
        <v>78</v>
      </c>
      <c r="H126" s="14" t="s">
        <v>69</v>
      </c>
      <c r="I126" s="69" t="s">
        <v>86</v>
      </c>
    </row>
    <row r="127" spans="1:9" ht="16.5" customHeight="1">
      <c r="A127" s="49" t="s">
        <v>18</v>
      </c>
      <c r="B127" s="49"/>
      <c r="C127" s="39" t="s">
        <v>19</v>
      </c>
      <c r="D127" s="66"/>
      <c r="E127" s="14">
        <v>414</v>
      </c>
      <c r="F127" s="14" t="s">
        <v>78</v>
      </c>
      <c r="G127" s="14" t="s">
        <v>78</v>
      </c>
      <c r="H127" s="14" t="s">
        <v>69</v>
      </c>
      <c r="I127" s="69" t="s">
        <v>86</v>
      </c>
    </row>
    <row r="128" spans="1:9" ht="16.5" customHeight="1">
      <c r="A128" s="49" t="s">
        <v>20</v>
      </c>
      <c r="B128" s="49"/>
      <c r="C128" s="39" t="s">
        <v>45</v>
      </c>
      <c r="D128" s="66"/>
      <c r="E128" s="17">
        <v>44.2</v>
      </c>
      <c r="F128" s="17" t="s">
        <v>78</v>
      </c>
      <c r="G128" s="17" t="s">
        <v>78</v>
      </c>
      <c r="H128" s="17" t="s">
        <v>69</v>
      </c>
      <c r="I128" s="69" t="s">
        <v>86</v>
      </c>
    </row>
    <row r="129" spans="1:9" ht="16.5" customHeight="1">
      <c r="A129" s="49" t="s">
        <v>21</v>
      </c>
      <c r="B129" s="49"/>
      <c r="C129" s="39" t="s">
        <v>22</v>
      </c>
      <c r="D129" s="66"/>
      <c r="E129" s="9">
        <v>410</v>
      </c>
      <c r="F129" s="9">
        <v>835</v>
      </c>
      <c r="G129" s="9">
        <v>800</v>
      </c>
      <c r="H129" s="9">
        <v>709</v>
      </c>
      <c r="I129" s="69">
        <v>965</v>
      </c>
    </row>
    <row r="130" spans="1:9" ht="6" customHeight="1">
      <c r="A130" s="65"/>
      <c r="B130" s="65"/>
      <c r="C130" s="57"/>
      <c r="D130" s="58"/>
      <c r="E130" s="73"/>
      <c r="F130" s="12"/>
      <c r="G130" s="12"/>
      <c r="H130" s="12"/>
      <c r="I130" s="12"/>
    </row>
    <row r="131" spans="1:9" ht="15" customHeight="1">
      <c r="A131" s="49"/>
      <c r="B131" s="49"/>
      <c r="F131" s="2"/>
      <c r="G131" s="2"/>
      <c r="H131" s="2"/>
      <c r="I131" s="2" t="s">
        <v>49</v>
      </c>
    </row>
    <row r="132" spans="1:9" ht="15" customHeight="1">
      <c r="A132" s="49"/>
      <c r="B132" s="49"/>
      <c r="F132" s="2"/>
      <c r="G132" s="2"/>
      <c r="H132" s="2"/>
      <c r="I132" s="2"/>
    </row>
    <row r="133" spans="1:9" ht="16.5" customHeight="1" thickBot="1">
      <c r="A133" s="43" t="s">
        <v>55</v>
      </c>
      <c r="B133" s="70"/>
      <c r="C133" s="45"/>
      <c r="D133" s="45"/>
      <c r="F133" s="1"/>
      <c r="G133" s="1"/>
      <c r="H133" s="1"/>
      <c r="I133" s="1"/>
    </row>
    <row r="134" spans="1:9" ht="18" customHeight="1" thickTop="1">
      <c r="A134" s="97" t="s">
        <v>41</v>
      </c>
      <c r="B134" s="97"/>
      <c r="C134" s="97"/>
      <c r="D134" s="46"/>
      <c r="E134" s="6" t="s">
        <v>85</v>
      </c>
      <c r="F134" s="6">
        <v>24</v>
      </c>
      <c r="G134" s="6">
        <v>25</v>
      </c>
      <c r="H134" s="6">
        <v>26</v>
      </c>
      <c r="I134" s="29">
        <v>27</v>
      </c>
    </row>
    <row r="135" spans="1:9" ht="6" customHeight="1">
      <c r="A135" s="39"/>
      <c r="B135" s="39"/>
      <c r="C135" s="47"/>
      <c r="D135" s="48"/>
      <c r="E135" s="1"/>
      <c r="F135" s="13"/>
      <c r="G135" s="13"/>
      <c r="H135" s="13"/>
      <c r="I135" s="30"/>
    </row>
    <row r="136" spans="1:9" s="39" customFormat="1" ht="16.5" customHeight="1">
      <c r="A136" s="49" t="s">
        <v>9</v>
      </c>
      <c r="B136" s="49"/>
      <c r="C136" s="39" t="s">
        <v>22</v>
      </c>
      <c r="D136" s="66"/>
      <c r="E136" s="9">
        <v>39760</v>
      </c>
      <c r="F136" s="9">
        <v>41293</v>
      </c>
      <c r="G136" s="9">
        <v>40885</v>
      </c>
      <c r="H136" s="9">
        <v>39361</v>
      </c>
      <c r="I136" s="69">
        <v>44929</v>
      </c>
    </row>
    <row r="137" spans="1:9" ht="16.5" customHeight="1">
      <c r="A137" s="49" t="s">
        <v>17</v>
      </c>
      <c r="B137" s="49"/>
      <c r="C137" s="39" t="s">
        <v>19</v>
      </c>
      <c r="D137" s="66"/>
      <c r="E137" s="14" t="s">
        <v>69</v>
      </c>
      <c r="F137" s="14" t="s">
        <v>78</v>
      </c>
      <c r="G137" s="14" t="s">
        <v>78</v>
      </c>
      <c r="H137" s="14" t="s">
        <v>69</v>
      </c>
      <c r="I137" s="69" t="s">
        <v>86</v>
      </c>
    </row>
    <row r="138" spans="1:9" ht="16.5" customHeight="1">
      <c r="A138" s="49" t="s">
        <v>18</v>
      </c>
      <c r="B138" s="49"/>
      <c r="C138" s="39" t="s">
        <v>19</v>
      </c>
      <c r="D138" s="66"/>
      <c r="E138" s="14" t="s">
        <v>69</v>
      </c>
      <c r="F138" s="14" t="s">
        <v>78</v>
      </c>
      <c r="G138" s="14" t="s">
        <v>78</v>
      </c>
      <c r="H138" s="14" t="s">
        <v>69</v>
      </c>
      <c r="I138" s="69" t="s">
        <v>86</v>
      </c>
    </row>
    <row r="139" spans="1:9" ht="16.5" customHeight="1">
      <c r="A139" s="49" t="s">
        <v>20</v>
      </c>
      <c r="B139" s="49"/>
      <c r="C139" s="39" t="s">
        <v>45</v>
      </c>
      <c r="D139" s="66"/>
      <c r="E139" s="17" t="s">
        <v>69</v>
      </c>
      <c r="F139" s="17" t="s">
        <v>78</v>
      </c>
      <c r="G139" s="17" t="s">
        <v>78</v>
      </c>
      <c r="H139" s="17" t="s">
        <v>69</v>
      </c>
      <c r="I139" s="69" t="s">
        <v>86</v>
      </c>
    </row>
    <row r="140" spans="1:9" ht="16.5" customHeight="1">
      <c r="A140" s="74" t="s">
        <v>23</v>
      </c>
      <c r="B140" s="74"/>
      <c r="C140" s="39" t="s">
        <v>19</v>
      </c>
      <c r="D140" s="66"/>
      <c r="E140" s="1" t="s">
        <v>69</v>
      </c>
      <c r="F140" s="1" t="s">
        <v>78</v>
      </c>
      <c r="G140" s="1" t="s">
        <v>78</v>
      </c>
      <c r="H140" s="1" t="s">
        <v>69</v>
      </c>
      <c r="I140" s="69" t="s">
        <v>86</v>
      </c>
    </row>
    <row r="141" spans="1:9" ht="16.5" customHeight="1">
      <c r="A141" s="74" t="s">
        <v>24</v>
      </c>
      <c r="B141" s="74"/>
      <c r="C141" s="39" t="s">
        <v>22</v>
      </c>
      <c r="D141" s="66"/>
      <c r="E141" s="9">
        <v>1828</v>
      </c>
      <c r="F141" s="9">
        <v>1794</v>
      </c>
      <c r="G141" s="9">
        <v>1984</v>
      </c>
      <c r="H141" s="9">
        <v>2470</v>
      </c>
      <c r="I141" s="69">
        <v>2461</v>
      </c>
    </row>
    <row r="142" spans="1:9" ht="16.5" customHeight="1">
      <c r="A142" s="49" t="s">
        <v>25</v>
      </c>
      <c r="B142" s="49"/>
      <c r="C142" s="39" t="s">
        <v>22</v>
      </c>
      <c r="D142" s="66"/>
      <c r="E142" s="9">
        <v>1338</v>
      </c>
      <c r="F142" s="9">
        <v>1505</v>
      </c>
      <c r="G142" s="9">
        <v>1270</v>
      </c>
      <c r="H142" s="9">
        <v>1674</v>
      </c>
      <c r="I142" s="69">
        <v>1296</v>
      </c>
    </row>
    <row r="143" spans="1:9" ht="6" customHeight="1">
      <c r="A143" s="65"/>
      <c r="B143" s="65"/>
      <c r="C143" s="57"/>
      <c r="D143" s="58"/>
      <c r="E143" s="73"/>
      <c r="F143" s="12"/>
      <c r="G143" s="12"/>
      <c r="H143" s="12"/>
      <c r="I143" s="12"/>
    </row>
    <row r="144" spans="1:9" ht="15" customHeight="1">
      <c r="A144" s="49"/>
      <c r="B144" s="49"/>
      <c r="F144" s="2"/>
      <c r="G144" s="2"/>
      <c r="H144" s="2"/>
      <c r="I144" s="2" t="s">
        <v>49</v>
      </c>
    </row>
    <row r="145" spans="1:9" ht="15" customHeight="1">
      <c r="A145" s="49"/>
      <c r="B145" s="49"/>
      <c r="F145" s="2"/>
      <c r="G145" s="2"/>
      <c r="H145" s="2"/>
      <c r="I145" s="2"/>
    </row>
    <row r="146" spans="1:9" ht="16.5" customHeight="1" thickBot="1">
      <c r="A146" s="43" t="s">
        <v>56</v>
      </c>
      <c r="B146" s="70"/>
      <c r="C146" s="45"/>
      <c r="D146" s="45"/>
      <c r="F146" s="1"/>
      <c r="G146" s="1"/>
      <c r="H146" s="1"/>
      <c r="I146" s="1" t="s">
        <v>6</v>
      </c>
    </row>
    <row r="147" spans="1:9" ht="18" customHeight="1" thickTop="1">
      <c r="A147" s="97" t="s">
        <v>41</v>
      </c>
      <c r="B147" s="97"/>
      <c r="C147" s="97"/>
      <c r="D147" s="46"/>
      <c r="E147" s="6" t="s">
        <v>85</v>
      </c>
      <c r="F147" s="6">
        <v>24</v>
      </c>
      <c r="G147" s="6">
        <v>25</v>
      </c>
      <c r="H147" s="6">
        <v>26</v>
      </c>
      <c r="I147" s="29">
        <v>27</v>
      </c>
    </row>
    <row r="148" spans="1:9" ht="6" customHeight="1">
      <c r="A148" s="39"/>
      <c r="B148" s="39"/>
      <c r="C148" s="47"/>
      <c r="D148" s="48"/>
      <c r="E148" s="1"/>
      <c r="F148" s="13"/>
      <c r="G148" s="13"/>
      <c r="H148" s="13"/>
      <c r="I148" s="30"/>
    </row>
    <row r="149" spans="1:9" s="39" customFormat="1" ht="16.5" customHeight="1">
      <c r="A149" s="96" t="s">
        <v>9</v>
      </c>
      <c r="B149" s="49"/>
      <c r="C149" s="50" t="s">
        <v>4</v>
      </c>
      <c r="D149" s="71"/>
      <c r="E149" s="8">
        <f>E150+E151</f>
        <v>66300</v>
      </c>
      <c r="F149" s="8">
        <f>F150+F151</f>
        <v>66921</v>
      </c>
      <c r="G149" s="8">
        <f>G150+G151</f>
        <v>88068</v>
      </c>
      <c r="H149" s="8">
        <f>H150+H151</f>
        <v>69652</v>
      </c>
      <c r="I149" s="69">
        <f>I150+I151</f>
        <v>53056</v>
      </c>
    </row>
    <row r="150" spans="1:9" s="39" customFormat="1" ht="15" customHeight="1">
      <c r="A150" s="96"/>
      <c r="B150" s="49"/>
      <c r="C150" s="39" t="s">
        <v>7</v>
      </c>
      <c r="D150" s="66"/>
      <c r="E150" s="9">
        <f t="shared" ref="E150:I151" si="1">E152+E156+E158</f>
        <v>36608</v>
      </c>
      <c r="F150" s="9">
        <f t="shared" si="1"/>
        <v>36826</v>
      </c>
      <c r="G150" s="9">
        <f t="shared" si="1"/>
        <v>40235</v>
      </c>
      <c r="H150" s="9">
        <f t="shared" si="1"/>
        <v>33767</v>
      </c>
      <c r="I150" s="69">
        <f t="shared" si="1"/>
        <v>24082</v>
      </c>
    </row>
    <row r="151" spans="1:9" ht="16.5" customHeight="1">
      <c r="A151" s="96"/>
      <c r="B151" s="49"/>
      <c r="C151" s="54" t="s">
        <v>8</v>
      </c>
      <c r="D151" s="72"/>
      <c r="E151" s="10">
        <f t="shared" si="1"/>
        <v>29692</v>
      </c>
      <c r="F151" s="10">
        <f t="shared" si="1"/>
        <v>30095</v>
      </c>
      <c r="G151" s="10">
        <f t="shared" si="1"/>
        <v>47833</v>
      </c>
      <c r="H151" s="10">
        <f t="shared" si="1"/>
        <v>35885</v>
      </c>
      <c r="I151" s="69">
        <f t="shared" si="1"/>
        <v>28974</v>
      </c>
    </row>
    <row r="152" spans="1:9" ht="16.5" customHeight="1">
      <c r="A152" s="96" t="s">
        <v>42</v>
      </c>
      <c r="B152" s="49"/>
      <c r="C152" s="50" t="s">
        <v>7</v>
      </c>
      <c r="D152" s="71"/>
      <c r="E152" s="8">
        <v>27468</v>
      </c>
      <c r="F152" s="8">
        <v>26328</v>
      </c>
      <c r="G152" s="8">
        <v>31331</v>
      </c>
      <c r="H152" s="8">
        <v>26396</v>
      </c>
      <c r="I152" s="69">
        <v>19679</v>
      </c>
    </row>
    <row r="153" spans="1:9" ht="16.5" customHeight="1">
      <c r="A153" s="96"/>
      <c r="B153" s="49"/>
      <c r="C153" s="54" t="s">
        <v>8</v>
      </c>
      <c r="D153" s="72"/>
      <c r="E153" s="11">
        <v>24551</v>
      </c>
      <c r="F153" s="11">
        <v>21176</v>
      </c>
      <c r="G153" s="11">
        <v>32136</v>
      </c>
      <c r="H153" s="11">
        <v>25975</v>
      </c>
      <c r="I153" s="69">
        <v>20355</v>
      </c>
    </row>
    <row r="154" spans="1:9" ht="16.5" customHeight="1">
      <c r="A154" s="96" t="s">
        <v>89</v>
      </c>
      <c r="B154" s="49"/>
      <c r="C154" s="50" t="s">
        <v>7</v>
      </c>
      <c r="D154" s="71"/>
      <c r="E154" s="8">
        <v>4808</v>
      </c>
      <c r="F154" s="8">
        <v>8940</v>
      </c>
      <c r="G154" s="8">
        <v>5492</v>
      </c>
      <c r="H154" s="8">
        <v>3261</v>
      </c>
      <c r="I154" s="69">
        <v>2138</v>
      </c>
    </row>
    <row r="155" spans="1:9" ht="16.5" customHeight="1">
      <c r="A155" s="96"/>
      <c r="B155" s="49"/>
      <c r="C155" s="54" t="s">
        <v>8</v>
      </c>
      <c r="D155" s="72"/>
      <c r="E155" s="10">
        <v>3716</v>
      </c>
      <c r="F155" s="10">
        <v>6780</v>
      </c>
      <c r="G155" s="10">
        <v>6353</v>
      </c>
      <c r="H155" s="10">
        <v>4178</v>
      </c>
      <c r="I155" s="69">
        <v>2211</v>
      </c>
    </row>
    <row r="156" spans="1:9" ht="16.5" customHeight="1">
      <c r="A156" s="96" t="s">
        <v>26</v>
      </c>
      <c r="B156" s="49"/>
      <c r="C156" s="50" t="s">
        <v>7</v>
      </c>
      <c r="D156" s="71"/>
      <c r="E156" s="8">
        <v>613</v>
      </c>
      <c r="F156" s="8">
        <v>2105</v>
      </c>
      <c r="G156" s="8">
        <v>1801</v>
      </c>
      <c r="H156" s="8">
        <v>1240</v>
      </c>
      <c r="I156" s="69">
        <v>1167</v>
      </c>
    </row>
    <row r="157" spans="1:9" ht="16.5" customHeight="1">
      <c r="A157" s="96"/>
      <c r="B157" s="49"/>
      <c r="C157" s="54" t="s">
        <v>8</v>
      </c>
      <c r="D157" s="72"/>
      <c r="E157" s="10">
        <v>2841</v>
      </c>
      <c r="F157" s="10">
        <v>6466</v>
      </c>
      <c r="G157" s="10">
        <v>13261</v>
      </c>
      <c r="H157" s="10">
        <v>8120</v>
      </c>
      <c r="I157" s="69">
        <v>7682</v>
      </c>
    </row>
    <row r="158" spans="1:9" ht="16.5" customHeight="1">
      <c r="A158" s="96" t="s">
        <v>27</v>
      </c>
      <c r="B158" s="49"/>
      <c r="C158" s="50" t="s">
        <v>7</v>
      </c>
      <c r="D158" s="71"/>
      <c r="E158" s="18">
        <v>8527</v>
      </c>
      <c r="F158" s="18">
        <v>8393</v>
      </c>
      <c r="G158" s="18">
        <v>7103</v>
      </c>
      <c r="H158" s="18">
        <v>6131</v>
      </c>
      <c r="I158" s="69">
        <v>3236</v>
      </c>
    </row>
    <row r="159" spans="1:9" ht="16.5" customHeight="1">
      <c r="A159" s="96"/>
      <c r="B159" s="49"/>
      <c r="C159" s="54" t="s">
        <v>8</v>
      </c>
      <c r="D159" s="72"/>
      <c r="E159" s="19">
        <v>2300</v>
      </c>
      <c r="F159" s="19">
        <v>2453</v>
      </c>
      <c r="G159" s="19">
        <v>2436</v>
      </c>
      <c r="H159" s="19">
        <v>1790</v>
      </c>
      <c r="I159" s="69">
        <v>937</v>
      </c>
    </row>
    <row r="160" spans="1:9" ht="16.5" customHeight="1">
      <c r="A160" s="96" t="s">
        <v>16</v>
      </c>
      <c r="B160" s="49"/>
      <c r="C160" s="50" t="s">
        <v>7</v>
      </c>
      <c r="D160" s="71"/>
      <c r="E160" s="8">
        <v>800</v>
      </c>
      <c r="F160" s="8">
        <v>834</v>
      </c>
      <c r="G160" s="8">
        <v>673</v>
      </c>
      <c r="H160" s="8">
        <v>639</v>
      </c>
      <c r="I160" s="69">
        <v>298</v>
      </c>
    </row>
    <row r="161" spans="1:9" ht="16.5" customHeight="1">
      <c r="A161" s="96"/>
      <c r="B161" s="49"/>
      <c r="C161" s="54" t="s">
        <v>8</v>
      </c>
      <c r="D161" s="72"/>
      <c r="E161" s="10">
        <v>6089</v>
      </c>
      <c r="F161" s="10">
        <v>7810</v>
      </c>
      <c r="G161" s="10">
        <v>5854</v>
      </c>
      <c r="H161" s="10">
        <v>4757</v>
      </c>
      <c r="I161" s="69">
        <v>2111</v>
      </c>
    </row>
    <row r="162" spans="1:9" ht="6" customHeight="1">
      <c r="A162" s="56"/>
      <c r="B162" s="56"/>
      <c r="C162" s="57"/>
      <c r="D162" s="58"/>
      <c r="E162" s="21"/>
      <c r="F162" s="12"/>
      <c r="G162" s="12"/>
      <c r="H162" s="12"/>
      <c r="I162" s="12"/>
    </row>
    <row r="163" spans="1:9" ht="15" customHeight="1">
      <c r="F163" s="2"/>
      <c r="G163" s="2"/>
      <c r="H163" s="2"/>
      <c r="I163" s="2" t="s">
        <v>49</v>
      </c>
    </row>
    <row r="166" spans="1:9" ht="15" customHeight="1">
      <c r="C166" s="42"/>
      <c r="D166" s="42"/>
    </row>
    <row r="167" spans="1:9" ht="15" customHeight="1">
      <c r="C167" s="42"/>
      <c r="D167" s="42"/>
    </row>
    <row r="168" spans="1:9" ht="15" customHeight="1">
      <c r="C168" s="42"/>
      <c r="D168" s="42"/>
    </row>
    <row r="169" spans="1:9" ht="15" customHeight="1">
      <c r="C169" s="42"/>
      <c r="D169" s="42"/>
      <c r="F169" s="1"/>
      <c r="G169" s="1"/>
      <c r="H169" s="1"/>
      <c r="I169" s="1" t="s">
        <v>70</v>
      </c>
    </row>
    <row r="170" spans="1:9" ht="15" customHeight="1">
      <c r="C170" s="42"/>
      <c r="D170" s="42"/>
    </row>
    <row r="171" spans="1:9" ht="15" customHeight="1">
      <c r="C171" s="42"/>
      <c r="D171" s="42"/>
    </row>
    <row r="172" spans="1:9" ht="7.5" customHeight="1">
      <c r="C172" s="42"/>
      <c r="D172" s="42"/>
    </row>
    <row r="173" spans="1:9" ht="16.5" customHeight="1" thickBot="1">
      <c r="A173" s="43" t="s">
        <v>57</v>
      </c>
      <c r="B173" s="70"/>
      <c r="C173" s="45"/>
      <c r="D173" s="45"/>
      <c r="F173" s="1"/>
      <c r="G173" s="1"/>
      <c r="H173" s="1"/>
      <c r="I173" s="1" t="s">
        <v>6</v>
      </c>
    </row>
    <row r="174" spans="1:9" ht="18" customHeight="1" thickTop="1">
      <c r="A174" s="97" t="s">
        <v>41</v>
      </c>
      <c r="B174" s="97"/>
      <c r="C174" s="97"/>
      <c r="D174" s="46"/>
      <c r="E174" s="6" t="s">
        <v>85</v>
      </c>
      <c r="F174" s="6">
        <v>24</v>
      </c>
      <c r="G174" s="6">
        <v>25</v>
      </c>
      <c r="H174" s="6">
        <v>26</v>
      </c>
      <c r="I174" s="29">
        <v>27</v>
      </c>
    </row>
    <row r="175" spans="1:9" ht="6" customHeight="1">
      <c r="A175" s="39"/>
      <c r="B175" s="39"/>
      <c r="C175" s="47"/>
      <c r="D175" s="48"/>
      <c r="E175" s="1"/>
      <c r="F175" s="13"/>
      <c r="G175" s="13"/>
      <c r="H175" s="13"/>
      <c r="I175" s="30"/>
    </row>
    <row r="176" spans="1:9" s="39" customFormat="1" ht="16.5" customHeight="1">
      <c r="A176" s="96" t="s">
        <v>9</v>
      </c>
      <c r="B176" s="49"/>
      <c r="C176" s="50" t="s">
        <v>4</v>
      </c>
      <c r="D176" s="71"/>
      <c r="E176" s="8">
        <f>E177+E178</f>
        <v>43207</v>
      </c>
      <c r="F176" s="8">
        <f>F177+F178</f>
        <v>28329</v>
      </c>
      <c r="G176" s="8">
        <f>G177+G178</f>
        <v>43345</v>
      </c>
      <c r="H176" s="8">
        <f>H177+H178</f>
        <v>45457</v>
      </c>
      <c r="I176" s="69">
        <f>I177+I178</f>
        <v>49337</v>
      </c>
    </row>
    <row r="177" spans="1:9" s="39" customFormat="1" ht="15" customHeight="1">
      <c r="A177" s="96"/>
      <c r="B177" s="49"/>
      <c r="C177" s="39" t="s">
        <v>7</v>
      </c>
      <c r="D177" s="66"/>
      <c r="E177" s="9">
        <f t="shared" ref="E177:I178" si="2">E179+E183</f>
        <v>11064</v>
      </c>
      <c r="F177" s="9">
        <f t="shared" si="2"/>
        <v>7442</v>
      </c>
      <c r="G177" s="9">
        <f t="shared" si="2"/>
        <v>4418</v>
      </c>
      <c r="H177" s="9">
        <f t="shared" si="2"/>
        <v>4748</v>
      </c>
      <c r="I177" s="69">
        <f t="shared" si="2"/>
        <v>9852</v>
      </c>
    </row>
    <row r="178" spans="1:9" ht="16.5" customHeight="1">
      <c r="A178" s="96"/>
      <c r="B178" s="49"/>
      <c r="C178" s="54" t="s">
        <v>8</v>
      </c>
      <c r="D178" s="72"/>
      <c r="E178" s="10">
        <f t="shared" si="2"/>
        <v>32143</v>
      </c>
      <c r="F178" s="10">
        <f t="shared" si="2"/>
        <v>20887</v>
      </c>
      <c r="G178" s="10">
        <f t="shared" si="2"/>
        <v>38927</v>
      </c>
      <c r="H178" s="10">
        <f t="shared" si="2"/>
        <v>40709</v>
      </c>
      <c r="I178" s="69">
        <f t="shared" si="2"/>
        <v>39485</v>
      </c>
    </row>
    <row r="179" spans="1:9" ht="16.5" customHeight="1">
      <c r="A179" s="96" t="s">
        <v>42</v>
      </c>
      <c r="B179" s="49"/>
      <c r="C179" s="50" t="s">
        <v>7</v>
      </c>
      <c r="D179" s="71"/>
      <c r="E179" s="8">
        <v>162</v>
      </c>
      <c r="F179" s="8">
        <v>261</v>
      </c>
      <c r="G179" s="8">
        <v>667</v>
      </c>
      <c r="H179" s="8">
        <v>1074</v>
      </c>
      <c r="I179" s="69">
        <v>694</v>
      </c>
    </row>
    <row r="180" spans="1:9" ht="16.5" customHeight="1">
      <c r="A180" s="96"/>
      <c r="B180" s="49"/>
      <c r="C180" s="54" t="s">
        <v>8</v>
      </c>
      <c r="D180" s="72"/>
      <c r="E180" s="10">
        <v>70</v>
      </c>
      <c r="F180" s="10">
        <v>159</v>
      </c>
      <c r="G180" s="10">
        <v>2888</v>
      </c>
      <c r="H180" s="10">
        <v>4249</v>
      </c>
      <c r="I180" s="69">
        <v>3144</v>
      </c>
    </row>
    <row r="181" spans="1:9" ht="16.5" customHeight="1">
      <c r="A181" s="96" t="s">
        <v>87</v>
      </c>
      <c r="B181" s="49"/>
      <c r="C181" s="50" t="s">
        <v>7</v>
      </c>
      <c r="D181" s="71"/>
      <c r="E181" s="20">
        <v>455</v>
      </c>
      <c r="F181" s="20">
        <v>297</v>
      </c>
      <c r="G181" s="20">
        <v>284</v>
      </c>
      <c r="H181" s="20">
        <v>673</v>
      </c>
      <c r="I181" s="69">
        <v>244</v>
      </c>
    </row>
    <row r="182" spans="1:9" ht="16.5" customHeight="1">
      <c r="A182" s="96"/>
      <c r="B182" s="49"/>
      <c r="C182" s="54" t="s">
        <v>8</v>
      </c>
      <c r="D182" s="72"/>
      <c r="E182" s="11">
        <v>2198</v>
      </c>
      <c r="F182" s="11">
        <v>1890</v>
      </c>
      <c r="G182" s="11">
        <v>1924</v>
      </c>
      <c r="H182" s="11">
        <v>2863</v>
      </c>
      <c r="I182" s="69">
        <v>1698</v>
      </c>
    </row>
    <row r="183" spans="1:9" ht="16.5" customHeight="1">
      <c r="A183" s="96" t="s">
        <v>30</v>
      </c>
      <c r="B183" s="49"/>
      <c r="C183" s="50" t="s">
        <v>7</v>
      </c>
      <c r="D183" s="71"/>
      <c r="E183" s="8">
        <v>10902</v>
      </c>
      <c r="F183" s="8">
        <v>7181</v>
      </c>
      <c r="G183" s="8">
        <v>3751</v>
      </c>
      <c r="H183" s="8">
        <v>3674</v>
      </c>
      <c r="I183" s="69">
        <v>9158</v>
      </c>
    </row>
    <row r="184" spans="1:9" ht="16.5" customHeight="1">
      <c r="A184" s="96"/>
      <c r="B184" s="49"/>
      <c r="C184" s="54" t="s">
        <v>8</v>
      </c>
      <c r="D184" s="72"/>
      <c r="E184" s="10">
        <v>32073</v>
      </c>
      <c r="F184" s="10">
        <v>20728</v>
      </c>
      <c r="G184" s="10">
        <v>36039</v>
      </c>
      <c r="H184" s="10">
        <v>36460</v>
      </c>
      <c r="I184" s="69">
        <v>36341</v>
      </c>
    </row>
    <row r="185" spans="1:9" ht="6" customHeight="1">
      <c r="A185" s="65"/>
      <c r="B185" s="65"/>
      <c r="C185" s="57"/>
      <c r="D185" s="58"/>
      <c r="E185" s="21"/>
      <c r="F185" s="21"/>
      <c r="G185" s="21"/>
      <c r="H185" s="21"/>
      <c r="I185" s="21"/>
    </row>
    <row r="186" spans="1:9" ht="15" customHeight="1">
      <c r="F186" s="2"/>
      <c r="G186" s="2"/>
      <c r="H186" s="2"/>
      <c r="I186" s="2" t="s">
        <v>49</v>
      </c>
    </row>
    <row r="187" spans="1:9" ht="15" customHeight="1">
      <c r="F187" s="2"/>
      <c r="G187" s="2"/>
      <c r="H187" s="2"/>
      <c r="I187" s="2"/>
    </row>
    <row r="188" spans="1:9" ht="16.5" customHeight="1" thickBot="1">
      <c r="A188" s="43" t="s">
        <v>58</v>
      </c>
      <c r="B188" s="70"/>
      <c r="C188" s="45"/>
      <c r="D188" s="45"/>
      <c r="F188" s="1"/>
      <c r="G188" s="1"/>
      <c r="H188" s="1"/>
      <c r="I188" s="1" t="s">
        <v>6</v>
      </c>
    </row>
    <row r="189" spans="1:9" ht="18" customHeight="1" thickTop="1">
      <c r="A189" s="97" t="s">
        <v>41</v>
      </c>
      <c r="B189" s="97"/>
      <c r="C189" s="97"/>
      <c r="D189" s="46"/>
      <c r="E189" s="6" t="s">
        <v>85</v>
      </c>
      <c r="F189" s="6">
        <v>24</v>
      </c>
      <c r="G189" s="6">
        <v>25</v>
      </c>
      <c r="H189" s="6">
        <v>26</v>
      </c>
      <c r="I189" s="29">
        <v>27</v>
      </c>
    </row>
    <row r="190" spans="1:9" ht="6" customHeight="1">
      <c r="A190" s="39"/>
      <c r="B190" s="39"/>
      <c r="C190" s="47"/>
      <c r="D190" s="48"/>
      <c r="E190" s="1"/>
      <c r="F190" s="13"/>
      <c r="G190" s="13"/>
      <c r="H190" s="13"/>
      <c r="I190" s="30"/>
    </row>
    <row r="191" spans="1:9" s="39" customFormat="1" ht="16.5" customHeight="1">
      <c r="A191" s="96" t="s">
        <v>9</v>
      </c>
      <c r="B191" s="49"/>
      <c r="C191" s="50" t="s">
        <v>4</v>
      </c>
      <c r="D191" s="71"/>
      <c r="E191" s="8">
        <f>E192+E193</f>
        <v>10043</v>
      </c>
      <c r="F191" s="8">
        <f>F192+F193</f>
        <v>13313</v>
      </c>
      <c r="G191" s="8">
        <f>G192+G193</f>
        <v>11297</v>
      </c>
      <c r="H191" s="8">
        <f>H192+H193</f>
        <v>10339</v>
      </c>
      <c r="I191" s="69">
        <f>I192+I193</f>
        <v>10705</v>
      </c>
    </row>
    <row r="192" spans="1:9" s="39" customFormat="1" ht="15" customHeight="1">
      <c r="A192" s="96"/>
      <c r="B192" s="49"/>
      <c r="C192" s="39" t="s">
        <v>7</v>
      </c>
      <c r="D192" s="66"/>
      <c r="E192" s="9">
        <f>E194+E198</f>
        <v>9991</v>
      </c>
      <c r="F192" s="9">
        <f>F194+F198</f>
        <v>13290</v>
      </c>
      <c r="G192" s="9">
        <f>G194+G198</f>
        <v>11123</v>
      </c>
      <c r="H192" s="9">
        <f>H194+H198</f>
        <v>10303</v>
      </c>
      <c r="I192" s="69">
        <f>I194+I198</f>
        <v>10544</v>
      </c>
    </row>
    <row r="193" spans="1:9" ht="16.5" customHeight="1">
      <c r="A193" s="96"/>
      <c r="B193" s="49"/>
      <c r="C193" s="54" t="s">
        <v>8</v>
      </c>
      <c r="D193" s="72"/>
      <c r="E193" s="10">
        <f>E195+E199</f>
        <v>52</v>
      </c>
      <c r="F193" s="10">
        <f>F195+F199</f>
        <v>23</v>
      </c>
      <c r="G193" s="10">
        <f>G195+G199</f>
        <v>174</v>
      </c>
      <c r="H193" s="10">
        <v>36</v>
      </c>
      <c r="I193" s="69">
        <f>I195+I199</f>
        <v>161</v>
      </c>
    </row>
    <row r="194" spans="1:9" ht="16.5" customHeight="1">
      <c r="A194" s="96" t="s">
        <v>42</v>
      </c>
      <c r="B194" s="49"/>
      <c r="C194" s="50" t="s">
        <v>7</v>
      </c>
      <c r="D194" s="71"/>
      <c r="E194" s="8">
        <v>1265</v>
      </c>
      <c r="F194" s="8">
        <v>1307</v>
      </c>
      <c r="G194" s="8">
        <v>1273</v>
      </c>
      <c r="H194" s="8">
        <v>1342</v>
      </c>
      <c r="I194" s="69">
        <v>975</v>
      </c>
    </row>
    <row r="195" spans="1:9" ht="16.5" customHeight="1">
      <c r="A195" s="96"/>
      <c r="B195" s="49"/>
      <c r="C195" s="54" t="s">
        <v>8</v>
      </c>
      <c r="D195" s="72"/>
      <c r="E195" s="10">
        <v>27</v>
      </c>
      <c r="F195" s="10">
        <v>3</v>
      </c>
      <c r="G195" s="10">
        <v>29</v>
      </c>
      <c r="H195" s="10">
        <v>36</v>
      </c>
      <c r="I195" s="69">
        <v>48</v>
      </c>
    </row>
    <row r="196" spans="1:9" ht="16.5" customHeight="1">
      <c r="A196" s="96" t="s">
        <v>87</v>
      </c>
      <c r="B196" s="49"/>
      <c r="C196" s="50" t="s">
        <v>7</v>
      </c>
      <c r="D196" s="71"/>
      <c r="E196" s="20">
        <v>518</v>
      </c>
      <c r="F196" s="20">
        <v>673</v>
      </c>
      <c r="G196" s="20">
        <v>642</v>
      </c>
      <c r="H196" s="20">
        <v>541</v>
      </c>
      <c r="I196" s="69">
        <v>340</v>
      </c>
    </row>
    <row r="197" spans="1:9" ht="16.5" customHeight="1">
      <c r="A197" s="96"/>
      <c r="B197" s="49"/>
      <c r="C197" s="54" t="s">
        <v>8</v>
      </c>
      <c r="D197" s="72"/>
      <c r="E197" s="11">
        <v>1</v>
      </c>
      <c r="F197" s="11">
        <v>4</v>
      </c>
      <c r="G197" s="11">
        <v>2</v>
      </c>
      <c r="H197" s="11" t="s">
        <v>78</v>
      </c>
      <c r="I197" s="69" t="s">
        <v>86</v>
      </c>
    </row>
    <row r="198" spans="1:9" ht="16.5" customHeight="1">
      <c r="A198" s="96" t="s">
        <v>30</v>
      </c>
      <c r="B198" s="49"/>
      <c r="C198" s="50" t="s">
        <v>7</v>
      </c>
      <c r="D198" s="71"/>
      <c r="E198" s="8">
        <v>8726</v>
      </c>
      <c r="F198" s="8">
        <v>11983</v>
      </c>
      <c r="G198" s="8">
        <v>9850</v>
      </c>
      <c r="H198" s="8">
        <v>8961</v>
      </c>
      <c r="I198" s="69">
        <v>9569</v>
      </c>
    </row>
    <row r="199" spans="1:9" ht="16.5" customHeight="1">
      <c r="A199" s="96"/>
      <c r="B199" s="49"/>
      <c r="C199" s="54" t="s">
        <v>8</v>
      </c>
      <c r="D199" s="72"/>
      <c r="E199" s="10">
        <v>25</v>
      </c>
      <c r="F199" s="10">
        <v>20</v>
      </c>
      <c r="G199" s="10">
        <v>145</v>
      </c>
      <c r="H199" s="11" t="s">
        <v>78</v>
      </c>
      <c r="I199" s="69">
        <v>113</v>
      </c>
    </row>
    <row r="200" spans="1:9" ht="6" customHeight="1">
      <c r="A200" s="65"/>
      <c r="B200" s="65"/>
      <c r="C200" s="57"/>
      <c r="D200" s="58"/>
      <c r="E200" s="21"/>
      <c r="F200" s="21"/>
      <c r="G200" s="21"/>
      <c r="H200" s="21"/>
      <c r="I200" s="21"/>
    </row>
    <row r="201" spans="1:9" ht="15" customHeight="1">
      <c r="F201" s="2"/>
      <c r="G201" s="2"/>
      <c r="H201" s="2"/>
      <c r="I201" s="2" t="s">
        <v>49</v>
      </c>
    </row>
    <row r="202" spans="1:9" ht="15" customHeight="1">
      <c r="F202" s="2"/>
      <c r="G202" s="2"/>
      <c r="H202" s="2"/>
      <c r="I202" s="2"/>
    </row>
    <row r="203" spans="1:9" ht="16.5" customHeight="1" thickBot="1">
      <c r="A203" s="43" t="s">
        <v>59</v>
      </c>
      <c r="B203" s="70"/>
      <c r="C203" s="45"/>
      <c r="D203" s="45"/>
      <c r="F203" s="1"/>
      <c r="G203" s="1"/>
      <c r="H203" s="1"/>
      <c r="I203" s="1" t="s">
        <v>6</v>
      </c>
    </row>
    <row r="204" spans="1:9" ht="18" customHeight="1" thickTop="1">
      <c r="A204" s="97" t="s">
        <v>41</v>
      </c>
      <c r="B204" s="97"/>
      <c r="C204" s="97"/>
      <c r="D204" s="46"/>
      <c r="E204" s="6" t="s">
        <v>85</v>
      </c>
      <c r="F204" s="6">
        <v>24</v>
      </c>
      <c r="G204" s="6">
        <v>25</v>
      </c>
      <c r="H204" s="6">
        <v>26</v>
      </c>
      <c r="I204" s="29">
        <v>27</v>
      </c>
    </row>
    <row r="205" spans="1:9" ht="6" customHeight="1">
      <c r="A205" s="39"/>
      <c r="B205" s="39"/>
      <c r="C205" s="47"/>
      <c r="D205" s="48"/>
      <c r="E205" s="1"/>
      <c r="F205" s="13"/>
      <c r="G205" s="13"/>
      <c r="H205" s="13"/>
      <c r="I205" s="30"/>
    </row>
    <row r="206" spans="1:9" s="39" customFormat="1" ht="15.75" customHeight="1">
      <c r="A206" s="96" t="s">
        <v>9</v>
      </c>
      <c r="B206" s="49"/>
      <c r="C206" s="50" t="s">
        <v>4</v>
      </c>
      <c r="D206" s="71"/>
      <c r="E206" s="8">
        <v>3141</v>
      </c>
      <c r="F206" s="8">
        <f>F207+F208</f>
        <v>2009</v>
      </c>
      <c r="G206" s="8">
        <f>G207+G208</f>
        <v>4373</v>
      </c>
      <c r="H206" s="8">
        <f>H207+H208</f>
        <v>4160</v>
      </c>
      <c r="I206" s="69">
        <f>I207+I208</f>
        <v>3990</v>
      </c>
    </row>
    <row r="207" spans="1:9" s="39" customFormat="1" ht="15" customHeight="1">
      <c r="A207" s="96"/>
      <c r="B207" s="49"/>
      <c r="C207" s="39" t="s">
        <v>7</v>
      </c>
      <c r="D207" s="66"/>
      <c r="E207" s="9">
        <f>E209+E213</f>
        <v>3141</v>
      </c>
      <c r="F207" s="9">
        <f>F209+F213</f>
        <v>1991</v>
      </c>
      <c r="G207" s="9">
        <f>G209+G213</f>
        <v>4344</v>
      </c>
      <c r="H207" s="9">
        <f>H209+H213</f>
        <v>4142</v>
      </c>
      <c r="I207" s="69">
        <f>I209+I213</f>
        <v>3906</v>
      </c>
    </row>
    <row r="208" spans="1:9" ht="15.75" customHeight="1">
      <c r="A208" s="96"/>
      <c r="B208" s="49"/>
      <c r="C208" s="54" t="s">
        <v>8</v>
      </c>
      <c r="D208" s="72"/>
      <c r="E208" s="11" t="str">
        <f>E210</f>
        <v>-</v>
      </c>
      <c r="F208" s="10">
        <f>F210</f>
        <v>18</v>
      </c>
      <c r="G208" s="10">
        <f>G210</f>
        <v>29</v>
      </c>
      <c r="H208" s="10">
        <f>H210</f>
        <v>18</v>
      </c>
      <c r="I208" s="69">
        <f>I210+I214</f>
        <v>84</v>
      </c>
    </row>
    <row r="209" spans="1:9" ht="15.75" customHeight="1">
      <c r="A209" s="96" t="s">
        <v>42</v>
      </c>
      <c r="B209" s="49"/>
      <c r="C209" s="50" t="s">
        <v>7</v>
      </c>
      <c r="D209" s="71"/>
      <c r="E209" s="8">
        <v>2235</v>
      </c>
      <c r="F209" s="8">
        <v>1711</v>
      </c>
      <c r="G209" s="8">
        <v>3806</v>
      </c>
      <c r="H209" s="8">
        <v>3619</v>
      </c>
      <c r="I209" s="69">
        <v>3497</v>
      </c>
    </row>
    <row r="210" spans="1:9" ht="15.75" customHeight="1">
      <c r="A210" s="96"/>
      <c r="B210" s="49"/>
      <c r="C210" s="54" t="s">
        <v>8</v>
      </c>
      <c r="D210" s="72"/>
      <c r="E210" s="11" t="s">
        <v>78</v>
      </c>
      <c r="F210" s="11">
        <v>18</v>
      </c>
      <c r="G210" s="11">
        <v>29</v>
      </c>
      <c r="H210" s="11">
        <v>18</v>
      </c>
      <c r="I210" s="69">
        <v>17</v>
      </c>
    </row>
    <row r="211" spans="1:9" ht="15.75" customHeight="1">
      <c r="A211" s="96" t="s">
        <v>87</v>
      </c>
      <c r="B211" s="49"/>
      <c r="C211" s="50" t="s">
        <v>7</v>
      </c>
      <c r="D211" s="71"/>
      <c r="E211" s="20">
        <v>2071</v>
      </c>
      <c r="F211" s="20">
        <v>2244</v>
      </c>
      <c r="G211" s="20">
        <v>2037</v>
      </c>
      <c r="H211" s="20">
        <v>1761</v>
      </c>
      <c r="I211" s="69">
        <v>1864</v>
      </c>
    </row>
    <row r="212" spans="1:9" ht="15.75" customHeight="1">
      <c r="A212" s="96"/>
      <c r="B212" s="49"/>
      <c r="C212" s="54" t="s">
        <v>8</v>
      </c>
      <c r="D212" s="72"/>
      <c r="E212" s="11">
        <v>15</v>
      </c>
      <c r="F212" s="11">
        <v>9</v>
      </c>
      <c r="G212" s="11">
        <v>14</v>
      </c>
      <c r="H212" s="11" t="s">
        <v>78</v>
      </c>
      <c r="I212" s="69" t="s">
        <v>86</v>
      </c>
    </row>
    <row r="213" spans="1:9" ht="15.75" customHeight="1">
      <c r="A213" s="96" t="s">
        <v>30</v>
      </c>
      <c r="B213" s="49"/>
      <c r="C213" s="50" t="s">
        <v>7</v>
      </c>
      <c r="D213" s="71"/>
      <c r="E213" s="20">
        <v>906</v>
      </c>
      <c r="F213" s="20">
        <v>280</v>
      </c>
      <c r="G213" s="20">
        <v>538</v>
      </c>
      <c r="H213" s="20">
        <v>523</v>
      </c>
      <c r="I213" s="69">
        <v>409</v>
      </c>
    </row>
    <row r="214" spans="1:9" ht="15.75" customHeight="1">
      <c r="A214" s="96"/>
      <c r="B214" s="49"/>
      <c r="C214" s="54" t="s">
        <v>8</v>
      </c>
      <c r="D214" s="72"/>
      <c r="E214" s="11" t="s">
        <v>69</v>
      </c>
      <c r="F214" s="11" t="s">
        <v>78</v>
      </c>
      <c r="G214" s="11" t="s">
        <v>78</v>
      </c>
      <c r="H214" s="11" t="s">
        <v>78</v>
      </c>
      <c r="I214" s="69">
        <v>67</v>
      </c>
    </row>
    <row r="215" spans="1:9" ht="6" customHeight="1">
      <c r="A215" s="65"/>
      <c r="B215" s="65"/>
      <c r="C215" s="57"/>
      <c r="D215" s="58"/>
      <c r="E215" s="21"/>
      <c r="F215" s="21"/>
      <c r="G215" s="21"/>
      <c r="H215" s="21"/>
      <c r="I215" s="21"/>
    </row>
    <row r="216" spans="1:9" ht="15" customHeight="1">
      <c r="F216" s="2"/>
      <c r="G216" s="2"/>
      <c r="H216" s="2"/>
      <c r="I216" s="2" t="s">
        <v>49</v>
      </c>
    </row>
    <row r="217" spans="1:9" ht="15" customHeight="1">
      <c r="F217" s="2"/>
      <c r="G217" s="2"/>
      <c r="H217" s="2"/>
      <c r="I217" s="2"/>
    </row>
    <row r="218" spans="1:9" ht="16.5" customHeight="1" thickBot="1">
      <c r="A218" s="43" t="s">
        <v>73</v>
      </c>
      <c r="B218" s="44"/>
      <c r="C218" s="45"/>
      <c r="D218" s="45"/>
      <c r="F218" s="1"/>
      <c r="G218" s="1"/>
      <c r="H218" s="1"/>
      <c r="I218" s="1" t="s">
        <v>6</v>
      </c>
    </row>
    <row r="219" spans="1:9" ht="18" customHeight="1" thickTop="1">
      <c r="A219" s="97" t="s">
        <v>41</v>
      </c>
      <c r="B219" s="97"/>
      <c r="C219" s="97"/>
      <c r="D219" s="46"/>
      <c r="E219" s="6" t="s">
        <v>85</v>
      </c>
      <c r="F219" s="6">
        <v>24</v>
      </c>
      <c r="G219" s="6">
        <v>25</v>
      </c>
      <c r="H219" s="6">
        <v>26</v>
      </c>
      <c r="I219" s="29">
        <v>27</v>
      </c>
    </row>
    <row r="220" spans="1:9" ht="6" customHeight="1">
      <c r="A220" s="39"/>
      <c r="B220" s="39"/>
      <c r="C220" s="47"/>
      <c r="D220" s="48"/>
      <c r="E220" s="1"/>
      <c r="F220" s="13"/>
      <c r="G220" s="13"/>
      <c r="H220" s="13"/>
      <c r="I220" s="30"/>
    </row>
    <row r="221" spans="1:9" s="39" customFormat="1" ht="15" customHeight="1">
      <c r="A221" s="96" t="s">
        <v>74</v>
      </c>
      <c r="B221" s="96"/>
      <c r="C221" s="96"/>
      <c r="D221" s="66"/>
      <c r="E221" s="9">
        <v>27395</v>
      </c>
      <c r="F221" s="9">
        <v>25805</v>
      </c>
      <c r="G221" s="9">
        <v>27126</v>
      </c>
      <c r="H221" s="9">
        <v>26056</v>
      </c>
      <c r="I221" s="31">
        <v>29271</v>
      </c>
    </row>
    <row r="222" spans="1:9" ht="15" customHeight="1">
      <c r="A222" s="96" t="s">
        <v>84</v>
      </c>
      <c r="B222" s="96"/>
      <c r="C222" s="96"/>
      <c r="D222" s="66"/>
      <c r="E222" s="14">
        <v>32568</v>
      </c>
      <c r="F222" s="14">
        <v>30444</v>
      </c>
      <c r="G222" s="14">
        <v>26102</v>
      </c>
      <c r="H222" s="14">
        <v>38597</v>
      </c>
      <c r="I222" s="32">
        <v>38957</v>
      </c>
    </row>
    <row r="223" spans="1:9" ht="6" customHeight="1">
      <c r="A223" s="39"/>
      <c r="B223" s="39"/>
      <c r="D223" s="66"/>
      <c r="E223" s="1"/>
      <c r="F223" s="28"/>
      <c r="G223" s="28"/>
      <c r="H223" s="28"/>
      <c r="I223" s="28"/>
    </row>
    <row r="224" spans="1:9" ht="15" customHeight="1">
      <c r="A224" s="75"/>
      <c r="B224" s="75"/>
      <c r="C224" s="47"/>
      <c r="D224" s="47"/>
      <c r="E224" s="76"/>
      <c r="F224" s="2"/>
      <c r="G224" s="2"/>
      <c r="H224" s="2"/>
      <c r="I224" s="2" t="s">
        <v>49</v>
      </c>
    </row>
    <row r="225" spans="1:9" ht="15" customHeight="1">
      <c r="A225" s="49"/>
      <c r="B225" s="49"/>
      <c r="E225" s="17"/>
      <c r="F225" s="17"/>
      <c r="G225" s="17"/>
      <c r="H225" s="17"/>
      <c r="I225" s="17"/>
    </row>
    <row r="226" spans="1:9" ht="4.5" customHeight="1">
      <c r="A226" s="49"/>
      <c r="B226" s="49"/>
    </row>
    <row r="227" spans="1:9" ht="15" customHeight="1">
      <c r="A227" s="49"/>
      <c r="B227" s="49"/>
      <c r="F227" s="2"/>
      <c r="G227" s="2"/>
      <c r="H227" s="2"/>
      <c r="I227" s="2"/>
    </row>
    <row r="228" spans="1:9" ht="15" customHeight="1">
      <c r="A228" s="37" t="s">
        <v>70</v>
      </c>
      <c r="B228" s="49"/>
      <c r="F228" s="2"/>
      <c r="G228" s="2"/>
      <c r="H228" s="2"/>
      <c r="I228" s="2"/>
    </row>
    <row r="229" spans="1:9" ht="15" customHeight="1">
      <c r="A229" s="49"/>
      <c r="B229" s="49"/>
      <c r="F229" s="2"/>
      <c r="G229" s="2"/>
      <c r="H229" s="2"/>
      <c r="I229" s="2"/>
    </row>
    <row r="230" spans="1:9" ht="16.5" customHeight="1" thickBot="1">
      <c r="A230" s="43" t="s">
        <v>61</v>
      </c>
      <c r="B230" s="44"/>
      <c r="C230" s="45"/>
      <c r="D230" s="45"/>
      <c r="F230" s="1"/>
      <c r="G230" s="1"/>
      <c r="H230" s="1"/>
      <c r="I230" s="1"/>
    </row>
    <row r="231" spans="1:9" ht="15.95" customHeight="1" thickTop="1">
      <c r="A231" s="97" t="s">
        <v>41</v>
      </c>
      <c r="B231" s="97"/>
      <c r="C231" s="97"/>
      <c r="D231" s="46"/>
      <c r="E231" s="6" t="s">
        <v>85</v>
      </c>
      <c r="F231" s="6">
        <v>24</v>
      </c>
      <c r="G231" s="6">
        <v>25</v>
      </c>
      <c r="H231" s="6">
        <v>26</v>
      </c>
      <c r="I231" s="29">
        <v>27</v>
      </c>
    </row>
    <row r="232" spans="1:9" ht="4.5" customHeight="1">
      <c r="A232" s="39"/>
      <c r="B232" s="39"/>
      <c r="D232" s="66"/>
      <c r="E232" s="1"/>
      <c r="F232" s="13"/>
      <c r="G232" s="13"/>
      <c r="H232" s="13"/>
      <c r="I232" s="30"/>
    </row>
    <row r="233" spans="1:9" ht="14.1" customHeight="1">
      <c r="A233" s="49" t="s">
        <v>46</v>
      </c>
      <c r="D233" s="66"/>
      <c r="E233" s="5"/>
      <c r="I233" s="77"/>
    </row>
    <row r="234" spans="1:9" s="39" customFormat="1" ht="14.1" customHeight="1">
      <c r="A234" s="49" t="s">
        <v>62</v>
      </c>
      <c r="B234" s="49"/>
      <c r="C234" s="39" t="s">
        <v>66</v>
      </c>
      <c r="D234" s="66"/>
      <c r="E234" s="9">
        <v>47007</v>
      </c>
      <c r="F234" s="9">
        <v>47738</v>
      </c>
      <c r="G234" s="9">
        <v>51766</v>
      </c>
      <c r="H234" s="9">
        <v>53085</v>
      </c>
      <c r="I234" s="31">
        <v>45788</v>
      </c>
    </row>
    <row r="235" spans="1:9" ht="14.1" customHeight="1">
      <c r="A235" s="49" t="s">
        <v>63</v>
      </c>
      <c r="B235" s="49"/>
      <c r="C235" s="39" t="s">
        <v>19</v>
      </c>
      <c r="D235" s="66"/>
      <c r="E235" s="14" t="s">
        <v>69</v>
      </c>
      <c r="F235" s="14" t="s">
        <v>78</v>
      </c>
      <c r="G235" s="14" t="s">
        <v>78</v>
      </c>
      <c r="H235" s="14" t="s">
        <v>81</v>
      </c>
      <c r="I235" s="32" t="s">
        <v>81</v>
      </c>
    </row>
    <row r="236" spans="1:9" ht="14.1" customHeight="1">
      <c r="A236" s="49" t="s">
        <v>64</v>
      </c>
      <c r="B236" s="49"/>
      <c r="C236" s="39" t="s">
        <v>19</v>
      </c>
      <c r="D236" s="66"/>
      <c r="E236" s="14" t="s">
        <v>69</v>
      </c>
      <c r="F236" s="14" t="s">
        <v>78</v>
      </c>
      <c r="G236" s="14" t="s">
        <v>78</v>
      </c>
      <c r="H236" s="14" t="s">
        <v>81</v>
      </c>
      <c r="I236" s="32" t="s">
        <v>81</v>
      </c>
    </row>
    <row r="237" spans="1:9" ht="14.1" customHeight="1">
      <c r="A237" s="49" t="s">
        <v>65</v>
      </c>
      <c r="B237" s="49"/>
      <c r="C237" s="39" t="s">
        <v>45</v>
      </c>
      <c r="D237" s="66"/>
      <c r="E237" s="17" t="s">
        <v>69</v>
      </c>
      <c r="F237" s="17" t="s">
        <v>78</v>
      </c>
      <c r="G237" s="17" t="s">
        <v>78</v>
      </c>
      <c r="H237" s="17" t="s">
        <v>81</v>
      </c>
      <c r="I237" s="78" t="s">
        <v>81</v>
      </c>
    </row>
    <row r="238" spans="1:9" ht="14.1" customHeight="1">
      <c r="A238" s="49" t="s">
        <v>1</v>
      </c>
      <c r="B238" s="49"/>
      <c r="C238" s="39" t="s">
        <v>22</v>
      </c>
      <c r="D238" s="66"/>
      <c r="E238" s="9">
        <v>428</v>
      </c>
      <c r="F238" s="9">
        <v>676</v>
      </c>
      <c r="G238" s="9">
        <v>1008</v>
      </c>
      <c r="H238" s="9">
        <v>1460</v>
      </c>
      <c r="I238" s="31">
        <v>1640</v>
      </c>
    </row>
    <row r="239" spans="1:9" ht="14.1" customHeight="1">
      <c r="A239" s="49" t="s">
        <v>2</v>
      </c>
      <c r="B239" s="49"/>
      <c r="C239" s="39" t="s">
        <v>22</v>
      </c>
      <c r="D239" s="66"/>
      <c r="E239" s="9">
        <v>3992</v>
      </c>
      <c r="F239" s="9">
        <v>4689</v>
      </c>
      <c r="G239" s="9">
        <v>4044</v>
      </c>
      <c r="H239" s="9">
        <v>4586</v>
      </c>
      <c r="I239" s="31">
        <v>4822</v>
      </c>
    </row>
    <row r="240" spans="1:9" ht="14.1" customHeight="1">
      <c r="A240" s="49" t="s">
        <v>28</v>
      </c>
      <c r="B240" s="49"/>
      <c r="C240" s="39" t="s">
        <v>22</v>
      </c>
      <c r="D240" s="66"/>
      <c r="E240" s="9">
        <v>3577</v>
      </c>
      <c r="F240" s="9">
        <v>4019</v>
      </c>
      <c r="G240" s="9">
        <v>4548</v>
      </c>
      <c r="H240" s="9">
        <v>3411</v>
      </c>
      <c r="I240" s="31">
        <v>3378</v>
      </c>
    </row>
    <row r="241" spans="1:11" ht="14.1" customHeight="1">
      <c r="A241" s="49" t="s">
        <v>29</v>
      </c>
      <c r="B241" s="49"/>
      <c r="C241" s="39" t="s">
        <v>22</v>
      </c>
      <c r="D241" s="66"/>
      <c r="E241" s="14">
        <v>307</v>
      </c>
      <c r="F241" s="14">
        <v>36</v>
      </c>
      <c r="G241" s="14" t="s">
        <v>78</v>
      </c>
      <c r="H241" s="14">
        <v>118</v>
      </c>
      <c r="I241" s="32">
        <v>146</v>
      </c>
    </row>
    <row r="242" spans="1:11" ht="3" customHeight="1">
      <c r="A242" s="65"/>
      <c r="B242" s="65"/>
      <c r="C242" s="57"/>
      <c r="D242" s="58"/>
      <c r="E242" s="73"/>
      <c r="F242" s="12"/>
      <c r="G242" s="12"/>
      <c r="H242" s="12"/>
      <c r="I242" s="12"/>
    </row>
    <row r="243" spans="1:11" ht="15" customHeight="1">
      <c r="A243" s="49"/>
      <c r="B243" s="49"/>
      <c r="F243" s="2"/>
      <c r="G243" s="2"/>
      <c r="H243" s="2"/>
      <c r="I243" s="2" t="s">
        <v>49</v>
      </c>
    </row>
    <row r="244" spans="1:11" ht="15" customHeight="1">
      <c r="A244" s="49"/>
      <c r="B244" s="49"/>
      <c r="F244" s="2"/>
      <c r="G244" s="2"/>
      <c r="H244" s="2"/>
      <c r="I244" s="2"/>
    </row>
    <row r="245" spans="1:11" ht="16.5" customHeight="1" thickBot="1">
      <c r="A245" s="79" t="s">
        <v>77</v>
      </c>
      <c r="B245" s="80"/>
      <c r="C245" s="80"/>
      <c r="D245" s="81"/>
      <c r="E245" s="1"/>
      <c r="F245" s="1"/>
      <c r="G245" s="1"/>
      <c r="H245" s="1"/>
      <c r="I245" s="1" t="s">
        <v>6</v>
      </c>
      <c r="J245" s="81"/>
    </row>
    <row r="246" spans="1:11" ht="15.95" customHeight="1" thickTop="1">
      <c r="A246" s="98" t="s">
        <v>3</v>
      </c>
      <c r="B246" s="98"/>
      <c r="C246" s="98"/>
      <c r="D246" s="82"/>
      <c r="E246" s="6" t="s">
        <v>85</v>
      </c>
      <c r="F246" s="6">
        <v>24</v>
      </c>
      <c r="G246" s="6">
        <v>25</v>
      </c>
      <c r="H246" s="6">
        <v>26</v>
      </c>
      <c r="I246" s="29">
        <v>27</v>
      </c>
      <c r="K246" s="83"/>
    </row>
    <row r="247" spans="1:11" ht="5.0999999999999996" customHeight="1">
      <c r="A247" s="84"/>
      <c r="B247" s="84"/>
      <c r="C247" s="84"/>
      <c r="D247" s="85"/>
      <c r="E247" s="23"/>
      <c r="F247" s="23"/>
      <c r="G247" s="23"/>
      <c r="H247" s="23"/>
      <c r="I247" s="33"/>
      <c r="K247" s="83"/>
    </row>
    <row r="248" spans="1:11" ht="14.1" customHeight="1">
      <c r="A248" s="99" t="s">
        <v>0</v>
      </c>
      <c r="B248" s="99"/>
      <c r="C248" s="99"/>
      <c r="D248" s="86">
        <f>SUM(D249:D251)</f>
        <v>56941</v>
      </c>
      <c r="E248" s="24">
        <v>116210</v>
      </c>
      <c r="F248" s="24">
        <f>SUM(F249:F251)</f>
        <v>126355</v>
      </c>
      <c r="G248" s="24">
        <v>166260</v>
      </c>
      <c r="H248" s="24">
        <v>154438</v>
      </c>
      <c r="I248" s="87">
        <f>SUM(I249:I251)</f>
        <v>132815</v>
      </c>
      <c r="K248" s="24"/>
    </row>
    <row r="249" spans="1:11" ht="14.1" customHeight="1">
      <c r="A249" s="99" t="s">
        <v>46</v>
      </c>
      <c r="B249" s="99"/>
      <c r="C249" s="99"/>
      <c r="D249" s="86">
        <v>56941</v>
      </c>
      <c r="E249" s="24">
        <v>109810</v>
      </c>
      <c r="F249" s="24">
        <v>117184</v>
      </c>
      <c r="G249" s="24">
        <v>157338</v>
      </c>
      <c r="H249" s="24">
        <v>147527</v>
      </c>
      <c r="I249" s="87">
        <v>126525</v>
      </c>
      <c r="K249" s="24"/>
    </row>
    <row r="250" spans="1:11" ht="14.1" customHeight="1">
      <c r="A250" s="100" t="s">
        <v>68</v>
      </c>
      <c r="B250" s="100"/>
      <c r="C250" s="100"/>
      <c r="D250" s="88"/>
      <c r="E250" s="25">
        <v>4214</v>
      </c>
      <c r="F250" s="25">
        <v>6221</v>
      </c>
      <c r="G250" s="25">
        <v>5672</v>
      </c>
      <c r="H250" s="25">
        <v>4612</v>
      </c>
      <c r="I250" s="89">
        <v>4089</v>
      </c>
      <c r="K250" s="90"/>
    </row>
    <row r="251" spans="1:11" ht="14.1" customHeight="1">
      <c r="A251" s="101" t="s">
        <v>67</v>
      </c>
      <c r="B251" s="101"/>
      <c r="C251" s="101"/>
      <c r="D251" s="88"/>
      <c r="E251" s="5">
        <v>2186</v>
      </c>
      <c r="F251" s="5">
        <v>2950</v>
      </c>
      <c r="G251" s="5">
        <v>3250</v>
      </c>
      <c r="H251" s="5">
        <v>2299</v>
      </c>
      <c r="I251" s="77">
        <v>2201</v>
      </c>
      <c r="K251" s="90"/>
    </row>
    <row r="252" spans="1:11" ht="4.5" customHeight="1">
      <c r="A252" s="91"/>
      <c r="B252" s="91"/>
      <c r="C252" s="91"/>
      <c r="D252" s="92"/>
      <c r="E252" s="21"/>
      <c r="F252" s="12"/>
      <c r="G252" s="12"/>
      <c r="H252" s="12"/>
      <c r="I252" s="12"/>
      <c r="K252" s="90"/>
    </row>
    <row r="253" spans="1:11" ht="15" customHeight="1">
      <c r="A253" s="26"/>
      <c r="B253" s="26"/>
      <c r="C253" s="26"/>
      <c r="D253" s="26"/>
      <c r="E253" s="3"/>
      <c r="F253" s="3"/>
      <c r="G253" s="3"/>
      <c r="H253" s="3"/>
      <c r="I253" s="3" t="s">
        <v>49</v>
      </c>
      <c r="J253" s="26"/>
    </row>
    <row r="254" spans="1:11" ht="15" customHeight="1">
      <c r="A254" s="26"/>
      <c r="B254" s="26"/>
      <c r="C254" s="26"/>
      <c r="D254" s="26"/>
      <c r="E254" s="3"/>
      <c r="F254" s="26"/>
      <c r="G254" s="26"/>
      <c r="H254" s="26"/>
      <c r="I254" s="26"/>
      <c r="J254" s="26"/>
    </row>
    <row r="255" spans="1:11" ht="16.5" customHeight="1">
      <c r="A255" s="79" t="s">
        <v>71</v>
      </c>
      <c r="B255" s="26"/>
      <c r="C255" s="26"/>
      <c r="D255" s="26"/>
      <c r="E255" s="3"/>
      <c r="F255" s="26"/>
      <c r="G255" s="26"/>
      <c r="H255" s="26"/>
      <c r="I255" s="26"/>
      <c r="J255" s="26"/>
    </row>
    <row r="256" spans="1:11" ht="16.5" customHeight="1" thickBot="1">
      <c r="A256" s="43" t="s">
        <v>75</v>
      </c>
      <c r="B256" s="70"/>
      <c r="C256" s="45"/>
      <c r="D256" s="45"/>
      <c r="F256" s="1"/>
      <c r="G256" s="1"/>
      <c r="H256" s="1"/>
      <c r="I256" s="1"/>
    </row>
    <row r="257" spans="1:11" ht="15.95" customHeight="1" thickTop="1">
      <c r="A257" s="97" t="s">
        <v>41</v>
      </c>
      <c r="B257" s="97"/>
      <c r="C257" s="97"/>
      <c r="D257" s="46"/>
      <c r="E257" s="6" t="s">
        <v>85</v>
      </c>
      <c r="F257" s="6">
        <v>24</v>
      </c>
      <c r="G257" s="6">
        <v>25</v>
      </c>
      <c r="H257" s="6">
        <v>26</v>
      </c>
      <c r="I257" s="29">
        <v>27</v>
      </c>
    </row>
    <row r="258" spans="1:11" ht="5.0999999999999996" customHeight="1">
      <c r="A258" s="84"/>
      <c r="B258" s="84"/>
      <c r="C258" s="84"/>
      <c r="D258" s="85"/>
      <c r="E258" s="23"/>
      <c r="F258" s="23"/>
      <c r="G258" s="23"/>
      <c r="H258" s="23"/>
      <c r="I258" s="33"/>
      <c r="K258" s="83"/>
    </row>
    <row r="259" spans="1:11" ht="14.1" customHeight="1">
      <c r="A259" s="49" t="s">
        <v>31</v>
      </c>
      <c r="B259" s="49"/>
      <c r="D259" s="66"/>
      <c r="E259" s="9">
        <v>128</v>
      </c>
      <c r="F259" s="9">
        <v>139</v>
      </c>
      <c r="G259" s="9">
        <v>143</v>
      </c>
      <c r="H259" s="9">
        <v>146</v>
      </c>
      <c r="I259" s="31">
        <v>175</v>
      </c>
    </row>
    <row r="260" spans="1:11" ht="14.1" customHeight="1">
      <c r="A260" s="49" t="s">
        <v>33</v>
      </c>
      <c r="B260" s="49"/>
      <c r="C260" s="93" t="s">
        <v>53</v>
      </c>
      <c r="D260" s="66"/>
      <c r="E260" s="9">
        <v>3781</v>
      </c>
      <c r="F260" s="9">
        <v>4409</v>
      </c>
      <c r="G260" s="9">
        <v>4589</v>
      </c>
      <c r="H260" s="9">
        <v>4406</v>
      </c>
      <c r="I260" s="31">
        <v>4856</v>
      </c>
    </row>
    <row r="261" spans="1:11" ht="14.1" customHeight="1">
      <c r="A261" s="49"/>
      <c r="B261" s="49"/>
      <c r="C261" s="49" t="s">
        <v>47</v>
      </c>
      <c r="D261" s="66"/>
      <c r="E261" s="9">
        <v>2942</v>
      </c>
      <c r="F261" s="9">
        <v>3383</v>
      </c>
      <c r="G261" s="9">
        <v>3538</v>
      </c>
      <c r="H261" s="9">
        <v>2950</v>
      </c>
      <c r="I261" s="31">
        <v>3710</v>
      </c>
    </row>
    <row r="262" spans="1:11" ht="14.1" customHeight="1">
      <c r="A262" s="49"/>
      <c r="B262" s="49"/>
      <c r="C262" s="94" t="s">
        <v>48</v>
      </c>
      <c r="D262" s="53"/>
      <c r="E262" s="9">
        <v>839</v>
      </c>
      <c r="F262" s="9">
        <v>1026</v>
      </c>
      <c r="G262" s="9">
        <v>1051</v>
      </c>
      <c r="H262" s="9">
        <v>1456</v>
      </c>
      <c r="I262" s="31">
        <v>1146</v>
      </c>
    </row>
    <row r="263" spans="1:11" ht="5.0999999999999996" customHeight="1">
      <c r="A263" s="49"/>
      <c r="B263" s="49"/>
      <c r="C263" s="74"/>
      <c r="D263" s="53"/>
      <c r="E263" s="9"/>
      <c r="F263" s="9"/>
      <c r="G263" s="9"/>
      <c r="H263" s="9"/>
      <c r="I263" s="31"/>
    </row>
    <row r="264" spans="1:11" ht="14.1" customHeight="1">
      <c r="A264" s="49"/>
      <c r="B264" s="49"/>
      <c r="C264" s="74" t="s">
        <v>37</v>
      </c>
      <c r="D264" s="66"/>
      <c r="E264" s="9">
        <v>3781</v>
      </c>
      <c r="F264" s="9">
        <v>4409</v>
      </c>
      <c r="G264" s="9">
        <v>4589</v>
      </c>
      <c r="H264" s="9">
        <v>4406</v>
      </c>
      <c r="I264" s="31">
        <v>4763</v>
      </c>
    </row>
    <row r="265" spans="1:11" ht="14.1" customHeight="1">
      <c r="A265" s="49"/>
      <c r="B265" s="49"/>
      <c r="C265" s="74" t="s">
        <v>35</v>
      </c>
      <c r="D265" s="66"/>
      <c r="E265" s="14" t="s">
        <v>69</v>
      </c>
      <c r="F265" s="14" t="s">
        <v>78</v>
      </c>
      <c r="G265" s="14" t="s">
        <v>78</v>
      </c>
      <c r="H265" s="14" t="s">
        <v>69</v>
      </c>
      <c r="I265" s="32">
        <v>93</v>
      </c>
    </row>
    <row r="266" spans="1:11" ht="5.0999999999999996" customHeight="1">
      <c r="A266" s="49"/>
      <c r="B266" s="49"/>
      <c r="C266" s="49"/>
      <c r="D266" s="66"/>
      <c r="E266" s="9"/>
      <c r="F266" s="9"/>
      <c r="G266" s="9"/>
      <c r="H266" s="9"/>
      <c r="I266" s="31"/>
    </row>
    <row r="267" spans="1:11" ht="14.1" customHeight="1">
      <c r="A267" s="49" t="s">
        <v>47</v>
      </c>
      <c r="B267" s="49"/>
      <c r="C267" s="49" t="s">
        <v>51</v>
      </c>
      <c r="D267" s="66"/>
      <c r="E267" s="9">
        <v>58</v>
      </c>
      <c r="F267" s="9">
        <v>131</v>
      </c>
      <c r="G267" s="9">
        <v>167</v>
      </c>
      <c r="H267" s="9">
        <v>109</v>
      </c>
      <c r="I267" s="31">
        <v>165</v>
      </c>
    </row>
    <row r="268" spans="1:11" ht="14.1" customHeight="1">
      <c r="A268" s="49"/>
      <c r="B268" s="49"/>
      <c r="C268" s="49" t="s">
        <v>50</v>
      </c>
      <c r="D268" s="66"/>
      <c r="E268" s="9">
        <v>26</v>
      </c>
      <c r="F268" s="9">
        <v>46</v>
      </c>
      <c r="G268" s="9">
        <v>48</v>
      </c>
      <c r="H268" s="9">
        <v>45</v>
      </c>
      <c r="I268" s="31">
        <v>45</v>
      </c>
    </row>
    <row r="269" spans="1:11" ht="14.1" customHeight="1">
      <c r="A269" s="49"/>
      <c r="B269" s="49"/>
      <c r="C269" s="49" t="s">
        <v>32</v>
      </c>
      <c r="D269" s="66"/>
      <c r="E269" s="9">
        <v>1096</v>
      </c>
      <c r="F269" s="9">
        <v>1371</v>
      </c>
      <c r="G269" s="9">
        <v>1843</v>
      </c>
      <c r="H269" s="9">
        <v>1286</v>
      </c>
      <c r="I269" s="31">
        <v>1586</v>
      </c>
    </row>
    <row r="270" spans="1:11" ht="14.1" customHeight="1">
      <c r="A270" s="49" t="s">
        <v>48</v>
      </c>
      <c r="B270" s="49"/>
      <c r="C270" s="49" t="s">
        <v>52</v>
      </c>
      <c r="D270" s="66"/>
      <c r="E270" s="9">
        <v>132</v>
      </c>
      <c r="F270" s="9">
        <v>182</v>
      </c>
      <c r="G270" s="9">
        <v>198</v>
      </c>
      <c r="H270" s="9">
        <v>160</v>
      </c>
      <c r="I270" s="31">
        <v>165</v>
      </c>
    </row>
    <row r="271" spans="1:11" ht="14.1" customHeight="1">
      <c r="A271" s="49" t="s">
        <v>35</v>
      </c>
      <c r="B271" s="49"/>
      <c r="C271" s="74" t="s">
        <v>36</v>
      </c>
      <c r="D271" s="66"/>
      <c r="E271" s="14" t="s">
        <v>69</v>
      </c>
      <c r="F271" s="14" t="s">
        <v>78</v>
      </c>
      <c r="G271" s="14" t="s">
        <v>78</v>
      </c>
      <c r="H271" s="14" t="s">
        <v>69</v>
      </c>
      <c r="I271" s="32">
        <v>5</v>
      </c>
    </row>
    <row r="272" spans="1:11" ht="5.0999999999999996" customHeight="1">
      <c r="A272" s="65"/>
      <c r="B272" s="65"/>
      <c r="C272" s="95"/>
      <c r="D272" s="58"/>
      <c r="E272" s="22"/>
      <c r="F272" s="22"/>
      <c r="G272" s="22"/>
      <c r="H272" s="22"/>
      <c r="I272" s="22"/>
    </row>
    <row r="273" spans="1:9" ht="15" customHeight="1">
      <c r="A273" s="49"/>
      <c r="B273" s="49"/>
      <c r="F273" s="2"/>
      <c r="G273" s="2"/>
      <c r="H273" s="2"/>
      <c r="I273" s="2" t="s">
        <v>49</v>
      </c>
    </row>
    <row r="274" spans="1:9" ht="15" customHeight="1">
      <c r="A274" s="49"/>
      <c r="B274" s="49"/>
      <c r="F274" s="2"/>
      <c r="G274" s="2"/>
      <c r="H274" s="2"/>
      <c r="I274" s="2"/>
    </row>
    <row r="275" spans="1:9" ht="16.5" customHeight="1" thickBot="1">
      <c r="A275" s="43" t="s">
        <v>60</v>
      </c>
      <c r="B275" s="70"/>
      <c r="C275" s="45"/>
      <c r="D275" s="45"/>
      <c r="F275" s="1"/>
      <c r="G275" s="1"/>
      <c r="H275" s="1"/>
      <c r="I275" s="1"/>
    </row>
    <row r="276" spans="1:9" ht="15.95" customHeight="1" thickTop="1">
      <c r="A276" s="97" t="s">
        <v>41</v>
      </c>
      <c r="B276" s="97"/>
      <c r="C276" s="97"/>
      <c r="D276" s="46"/>
      <c r="E276" s="6" t="s">
        <v>85</v>
      </c>
      <c r="F276" s="6">
        <v>24</v>
      </c>
      <c r="G276" s="6">
        <v>25</v>
      </c>
      <c r="H276" s="6">
        <v>26</v>
      </c>
      <c r="I276" s="29">
        <v>27</v>
      </c>
    </row>
    <row r="277" spans="1:9" ht="5.0999999999999996" customHeight="1">
      <c r="A277" s="39"/>
      <c r="B277" s="39"/>
      <c r="D277" s="66"/>
      <c r="E277" s="23"/>
      <c r="F277" s="23"/>
      <c r="G277" s="23"/>
      <c r="H277" s="23"/>
      <c r="I277" s="33"/>
    </row>
    <row r="278" spans="1:9" ht="14.1" customHeight="1">
      <c r="A278" s="49" t="s">
        <v>31</v>
      </c>
      <c r="B278" s="49"/>
      <c r="D278" s="66"/>
      <c r="E278" s="9">
        <v>64</v>
      </c>
      <c r="F278" s="9">
        <v>77</v>
      </c>
      <c r="G278" s="9">
        <v>89</v>
      </c>
      <c r="H278" s="9">
        <v>84</v>
      </c>
      <c r="I278" s="31">
        <v>161</v>
      </c>
    </row>
    <row r="279" spans="1:9" ht="14.1" customHeight="1">
      <c r="A279" s="49" t="s">
        <v>33</v>
      </c>
      <c r="B279" s="49"/>
      <c r="C279" s="49" t="s">
        <v>4</v>
      </c>
      <c r="D279" s="66"/>
      <c r="E279" s="9">
        <v>1498</v>
      </c>
      <c r="F279" s="9">
        <v>2341</v>
      </c>
      <c r="G279" s="9">
        <v>2303</v>
      </c>
      <c r="H279" s="9">
        <v>1924</v>
      </c>
      <c r="I279" s="31">
        <v>1763</v>
      </c>
    </row>
    <row r="280" spans="1:9" ht="14.1" customHeight="1">
      <c r="A280" s="49"/>
      <c r="B280" s="49"/>
      <c r="C280" s="94" t="s">
        <v>48</v>
      </c>
      <c r="D280" s="53"/>
      <c r="E280" s="9">
        <v>582</v>
      </c>
      <c r="F280" s="9">
        <v>628</v>
      </c>
      <c r="G280" s="9">
        <v>676</v>
      </c>
      <c r="H280" s="9">
        <v>880</v>
      </c>
      <c r="I280" s="31">
        <v>828</v>
      </c>
    </row>
    <row r="281" spans="1:9" ht="14.1" customHeight="1">
      <c r="A281" s="49"/>
      <c r="B281" s="49"/>
      <c r="C281" s="49" t="s">
        <v>38</v>
      </c>
      <c r="D281" s="66"/>
      <c r="E281" s="9">
        <v>916</v>
      </c>
      <c r="F281" s="9">
        <v>1713</v>
      </c>
      <c r="G281" s="9">
        <v>1627</v>
      </c>
      <c r="H281" s="9">
        <v>1044</v>
      </c>
      <c r="I281" s="31">
        <v>935</v>
      </c>
    </row>
    <row r="282" spans="1:9" ht="5.0999999999999996" customHeight="1">
      <c r="A282" s="49"/>
      <c r="B282" s="49"/>
      <c r="C282" s="49"/>
      <c r="D282" s="66"/>
      <c r="E282" s="9"/>
      <c r="F282" s="9"/>
      <c r="G282" s="9"/>
      <c r="H282" s="9"/>
      <c r="I282" s="31"/>
    </row>
    <row r="283" spans="1:9" ht="14.1" customHeight="1">
      <c r="A283" s="49"/>
      <c r="B283" s="49"/>
      <c r="C283" s="74" t="s">
        <v>37</v>
      </c>
      <c r="D283" s="66"/>
      <c r="E283" s="9">
        <v>1498</v>
      </c>
      <c r="F283" s="9">
        <v>2259</v>
      </c>
      <c r="G283" s="9">
        <v>2263</v>
      </c>
      <c r="H283" s="9">
        <v>1868</v>
      </c>
      <c r="I283" s="31">
        <v>1763</v>
      </c>
    </row>
    <row r="284" spans="1:9" ht="14.1" customHeight="1">
      <c r="A284" s="49"/>
      <c r="B284" s="49"/>
      <c r="C284" s="74" t="s">
        <v>35</v>
      </c>
      <c r="D284" s="66"/>
      <c r="E284" s="14" t="s">
        <v>78</v>
      </c>
      <c r="F284" s="9">
        <v>82</v>
      </c>
      <c r="G284" s="9">
        <v>40</v>
      </c>
      <c r="H284" s="9">
        <v>56</v>
      </c>
      <c r="I284" s="14" t="s">
        <v>78</v>
      </c>
    </row>
    <row r="285" spans="1:9" ht="5.0999999999999996" customHeight="1">
      <c r="A285" s="49"/>
      <c r="B285" s="49"/>
      <c r="C285" s="49"/>
      <c r="D285" s="66"/>
      <c r="E285" s="9"/>
      <c r="F285" s="9"/>
      <c r="G285" s="9"/>
      <c r="H285" s="9"/>
      <c r="I285" s="31"/>
    </row>
    <row r="286" spans="1:9" ht="14.1" customHeight="1">
      <c r="A286" s="49" t="s">
        <v>48</v>
      </c>
      <c r="B286" s="49"/>
      <c r="C286" s="49" t="s">
        <v>39</v>
      </c>
      <c r="D286" s="66"/>
      <c r="E286" s="9">
        <v>34</v>
      </c>
      <c r="F286" s="9">
        <v>48</v>
      </c>
      <c r="G286" s="9">
        <v>50</v>
      </c>
      <c r="H286" s="9">
        <v>41</v>
      </c>
      <c r="I286" s="31">
        <v>45</v>
      </c>
    </row>
    <row r="287" spans="1:9" ht="14.1" customHeight="1">
      <c r="A287" s="49"/>
      <c r="B287" s="49"/>
      <c r="C287" s="49" t="s">
        <v>40</v>
      </c>
      <c r="D287" s="66"/>
      <c r="E287" s="9">
        <v>47</v>
      </c>
      <c r="F287" s="9">
        <v>62</v>
      </c>
      <c r="G287" s="9">
        <v>66</v>
      </c>
      <c r="H287" s="9">
        <v>61</v>
      </c>
      <c r="I287" s="31">
        <v>54</v>
      </c>
    </row>
    <row r="288" spans="1:9" ht="14.1" customHeight="1">
      <c r="A288" s="49" t="s">
        <v>38</v>
      </c>
      <c r="B288" s="49"/>
      <c r="C288" s="49" t="s">
        <v>34</v>
      </c>
      <c r="D288" s="66"/>
      <c r="E288" s="9">
        <v>105</v>
      </c>
      <c r="F288" s="9">
        <v>191</v>
      </c>
      <c r="G288" s="9">
        <v>184</v>
      </c>
      <c r="H288" s="9">
        <v>178</v>
      </c>
      <c r="I288" s="31">
        <v>160</v>
      </c>
    </row>
    <row r="289" spans="1:9" ht="14.1" customHeight="1">
      <c r="A289" s="49" t="s">
        <v>35</v>
      </c>
      <c r="B289" s="49"/>
      <c r="C289" s="74" t="s">
        <v>36</v>
      </c>
      <c r="D289" s="66"/>
      <c r="E289" s="14" t="s">
        <v>69</v>
      </c>
      <c r="F289" s="14">
        <v>2</v>
      </c>
      <c r="G289" s="14">
        <v>1</v>
      </c>
      <c r="H289" s="14">
        <v>2</v>
      </c>
      <c r="I289" s="14" t="s">
        <v>78</v>
      </c>
    </row>
    <row r="290" spans="1:9" ht="5.0999999999999996" customHeight="1">
      <c r="A290" s="65"/>
      <c r="B290" s="65"/>
      <c r="C290" s="95"/>
      <c r="D290" s="58"/>
      <c r="E290" s="22"/>
      <c r="F290" s="27"/>
      <c r="G290" s="27"/>
      <c r="H290" s="27"/>
      <c r="I290" s="27"/>
    </row>
    <row r="291" spans="1:9" ht="15" customHeight="1">
      <c r="A291" s="38" t="s">
        <v>80</v>
      </c>
      <c r="B291" s="49"/>
      <c r="F291" s="2"/>
      <c r="G291" s="2"/>
      <c r="H291" s="2"/>
      <c r="I291" s="2" t="s">
        <v>49</v>
      </c>
    </row>
    <row r="292" spans="1:9" ht="18" customHeight="1">
      <c r="A292" s="38" t="s">
        <v>79</v>
      </c>
    </row>
    <row r="293" spans="1:9" ht="18" customHeight="1"/>
    <row r="294" spans="1:9" ht="18" customHeight="1"/>
    <row r="295" spans="1:9" ht="18" customHeight="1"/>
    <row r="296" spans="1:9" ht="18" customHeight="1"/>
    <row r="297" spans="1:9" ht="18" customHeight="1"/>
    <row r="298" spans="1:9" ht="18" customHeight="1"/>
    <row r="299" spans="1:9" ht="18" customHeight="1"/>
    <row r="300" spans="1:9" ht="18" customHeight="1"/>
    <row r="301" spans="1:9" ht="18" customHeight="1"/>
  </sheetData>
  <mergeCells count="73">
    <mergeCell ref="A15:A16"/>
    <mergeCell ref="A17:A18"/>
    <mergeCell ref="A25:A27"/>
    <mergeCell ref="A28:A29"/>
    <mergeCell ref="A249:C249"/>
    <mergeCell ref="A91:A92"/>
    <mergeCell ref="A97:C97"/>
    <mergeCell ref="A65:A67"/>
    <mergeCell ref="A68:A69"/>
    <mergeCell ref="A43:A45"/>
    <mergeCell ref="A6:C6"/>
    <mergeCell ref="A11:A12"/>
    <mergeCell ref="A8:A10"/>
    <mergeCell ref="A46:A47"/>
    <mergeCell ref="A23:C23"/>
    <mergeCell ref="A13:A14"/>
    <mergeCell ref="A30:A31"/>
    <mergeCell ref="A32:A33"/>
    <mergeCell ref="A34:A35"/>
    <mergeCell ref="A41:C41"/>
    <mergeCell ref="A48:A49"/>
    <mergeCell ref="A50:A51"/>
    <mergeCell ref="A52:A53"/>
    <mergeCell ref="A63:C63"/>
    <mergeCell ref="A82:A84"/>
    <mergeCell ref="A85:A86"/>
    <mergeCell ref="A70:A71"/>
    <mergeCell ref="A72:A73"/>
    <mergeCell ref="A74:A75"/>
    <mergeCell ref="A80:C80"/>
    <mergeCell ref="A102:A103"/>
    <mergeCell ref="A106:A107"/>
    <mergeCell ref="A104:A105"/>
    <mergeCell ref="A99:A101"/>
    <mergeCell ref="A87:A88"/>
    <mergeCell ref="A89:A90"/>
    <mergeCell ref="A108:A109"/>
    <mergeCell ref="A110:A111"/>
    <mergeCell ref="A121:C121"/>
    <mergeCell ref="A123:A125"/>
    <mergeCell ref="A181:A182"/>
    <mergeCell ref="A134:C134"/>
    <mergeCell ref="A147:C147"/>
    <mergeCell ref="A179:A180"/>
    <mergeCell ref="A183:A184"/>
    <mergeCell ref="A149:A151"/>
    <mergeCell ref="A152:A153"/>
    <mergeCell ref="A156:A157"/>
    <mergeCell ref="A154:A155"/>
    <mergeCell ref="A158:A159"/>
    <mergeCell ref="A160:A161"/>
    <mergeCell ref="A174:C174"/>
    <mergeCell ref="A176:A178"/>
    <mergeCell ref="A189:C189"/>
    <mergeCell ref="A191:A193"/>
    <mergeCell ref="A196:A197"/>
    <mergeCell ref="A204:C204"/>
    <mergeCell ref="A194:A195"/>
    <mergeCell ref="A198:A199"/>
    <mergeCell ref="A257:C257"/>
    <mergeCell ref="A276:C276"/>
    <mergeCell ref="A246:C246"/>
    <mergeCell ref="A248:C248"/>
    <mergeCell ref="A250:C250"/>
    <mergeCell ref="A251:C251"/>
    <mergeCell ref="A222:C222"/>
    <mergeCell ref="A221:C221"/>
    <mergeCell ref="A219:C219"/>
    <mergeCell ref="A231:C231"/>
    <mergeCell ref="A206:A208"/>
    <mergeCell ref="A209:A210"/>
    <mergeCell ref="A213:A214"/>
    <mergeCell ref="A211:A212"/>
  </mergeCells>
  <phoneticPr fontId="10"/>
  <printOptions gridLinesSet="0"/>
  <pageMargins left="0.59055118110236227" right="0.59055118110236227" top="0.39370078740157483" bottom="0.78740157480314965" header="0.51181102362204722" footer="0.51181102362204722"/>
  <headerFooter alignWithMargins="0"/>
  <rowBreaks count="4" manualBreakCount="4">
    <brk id="57" max="16383" man="1"/>
    <brk id="115" max="16383" man="1"/>
    <brk id="168" max="8" man="1"/>
    <brk id="227" max="16383" man="1"/>
  </rowBreaks>
</worksheet>
</file>