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<sst xmlns="http://schemas.openxmlformats.org/spreadsheetml/2006/main" count="74" uniqueCount="40">
  <si>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</si>
  <si>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</si>
  <si>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</si>
  <si>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</si>
  <si>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</si>
  <si>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</si>
  <si>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</si>
  <si>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</si>
  <si>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</si>
  <si>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</si>
  <si>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自　　然　　動　　態</t>
  </si>
  <si>
    <t>社　　会　　動　　態</t>
  </si>
  <si>
    <t>人　口　増　減</t>
  </si>
  <si>
    <t>出　　　　生</t>
  </si>
  <si>
    <t>死　　　　亡</t>
  </si>
  <si>
    <t>自 然 増 減</t>
  </si>
  <si>
    <t>転入</t>
  </si>
  <si>
    <t>及びその他の増</t>
  </si>
  <si>
    <t>社　会　増　減</t>
  </si>
  <si>
    <t>総　数</t>
  </si>
  <si>
    <t>6　人口動態</t>
  </si>
  <si>
    <t>年　　　次</t>
  </si>
  <si>
    <t>単位：人</t>
  </si>
  <si>
    <t>転出及びその他の減</t>
  </si>
  <si>
    <t>男</t>
  </si>
  <si>
    <t>女</t>
  </si>
  <si>
    <t>静岡市</t>
  </si>
  <si>
    <t>静岡市</t>
  </si>
  <si>
    <t>2</t>
  </si>
  <si>
    <t>旧蒲原町</t>
  </si>
  <si>
    <t>人　口</t>
  </si>
  <si>
    <t>　 18</t>
  </si>
  <si>
    <t>資料　各区戸籍住民課</t>
  </si>
  <si>
    <t xml:space="preserve"> 　19</t>
  </si>
  <si>
    <t>旧由比町</t>
  </si>
  <si>
    <t>注　外国人を含む。</t>
  </si>
  <si>
    <t>　21</t>
  </si>
  <si>
    <t>　 20</t>
  </si>
  <si>
    <t>21年１月</t>
  </si>
  <si>
    <t>平成17年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</si>
</sst>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[$-F800]dddd\,\ mmmm\ dd\,\ 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8" fontId="6" fillId="0" borderId="0" xfId="49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8" fontId="6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8" fontId="5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6" fillId="0" borderId="18" xfId="49" applyNumberFormat="1" applyFont="1" applyFill="1" applyBorder="1" applyAlignment="1">
      <alignment vertical="center"/>
    </xf>
    <xf numFmtId="178" fontId="6" fillId="0" borderId="18" xfId="49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95250</xdr:rowOff>
    </xdr:from>
    <xdr:to>
      <xdr:col>3</xdr:col>
      <xdr:colOff>19050</xdr:colOff>
      <xdr:row>11</xdr:row>
      <xdr:rowOff>104775</xdr:rowOff>
    </xdr:to>
    <xdr:sp>
      <xdr:nvSpPr>
        <xdr:cNvPr id="1" name="右中かっこ 3"/>
        <xdr:cNvSpPr>
          <a:spLocks/>
        </xdr:cNvSpPr>
      </xdr:nvSpPr>
      <xdr:spPr>
        <a:xfrm>
          <a:off x="1266825" y="2181225"/>
          <a:ext cx="114300" cy="209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95250</xdr:rowOff>
    </xdr:from>
    <xdr:to>
      <xdr:col>3</xdr:col>
      <xdr:colOff>19050</xdr:colOff>
      <xdr:row>14</xdr:row>
      <xdr:rowOff>104775</xdr:rowOff>
    </xdr:to>
    <xdr:sp>
      <xdr:nvSpPr>
        <xdr:cNvPr id="2" name="右中かっこ 2"/>
        <xdr:cNvSpPr>
          <a:spLocks/>
        </xdr:cNvSpPr>
      </xdr:nvSpPr>
      <xdr:spPr>
        <a:xfrm>
          <a:off x="1266825" y="2895600"/>
          <a:ext cx="114300" cy="209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">
      <selection activeCell="A11" sqref="A11:A12"/>
    </sheetView>
  </sheetViews>
  <sheetFormatPr defaultColWidth="9.00390625" defaultRowHeight="15" customHeight="1"/>
  <cols>
    <col min="1" max="1" width="7.875" style="3" customWidth="1"/>
    <col min="2" max="2" width="8.375" style="3" customWidth="1"/>
    <col min="3" max="3" width="1.625" style="3" customWidth="1"/>
    <col min="4" max="4" width="6.875" style="3" customWidth="1"/>
    <col min="5" max="12" width="7.375" style="3" customWidth="1"/>
    <col min="13" max="13" width="8.50390625" style="3" customWidth="1"/>
    <col min="14" max="14" width="7.875" style="3" customWidth="1"/>
    <col min="15" max="15" width="8.00390625" style="3" customWidth="1"/>
    <col min="16" max="17" width="8.125" style="3" customWidth="1"/>
    <col min="18" max="18" width="8.00390625" style="3" customWidth="1"/>
    <col min="19" max="19" width="8.125" style="3" customWidth="1"/>
    <col min="20" max="20" width="7.75390625" style="3" customWidth="1"/>
    <col min="21" max="21" width="7.625" style="3" customWidth="1"/>
    <col min="22" max="23" width="7.75390625" style="3" customWidth="1"/>
    <col min="24" max="24" width="7.875" style="3" customWidth="1"/>
    <col min="25" max="25" width="7.625" style="1" customWidth="1"/>
    <col min="26" max="16384" width="9.00390625" style="1" customWidth="1"/>
  </cols>
  <sheetData>
    <row r="1" spans="1:24" ht="15" customHeight="1">
      <c r="A1" s="41" t="s">
        <v>30</v>
      </c>
      <c r="X1" s="21" t="s">
        <v>30</v>
      </c>
    </row>
    <row r="3" ht="21" customHeight="1"/>
    <row r="5" spans="1:24" ht="18.75" customHeight="1" thickBot="1">
      <c r="A5" s="13" t="s">
        <v>20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0" t="s">
        <v>22</v>
      </c>
    </row>
    <row r="6" spans="1:24" s="9" customFormat="1" ht="15.75" customHeight="1" thickTop="1">
      <c r="A6" s="56" t="s">
        <v>21</v>
      </c>
      <c r="B6" s="53"/>
      <c r="C6" s="37"/>
      <c r="D6" s="56" t="s">
        <v>10</v>
      </c>
      <c r="E6" s="53"/>
      <c r="F6" s="53"/>
      <c r="G6" s="53"/>
      <c r="H6" s="53"/>
      <c r="I6" s="53"/>
      <c r="J6" s="53"/>
      <c r="K6" s="53"/>
      <c r="L6" s="53"/>
      <c r="M6" s="53" t="s">
        <v>11</v>
      </c>
      <c r="N6" s="53"/>
      <c r="O6" s="53"/>
      <c r="P6" s="53"/>
      <c r="Q6" s="53"/>
      <c r="R6" s="53"/>
      <c r="S6" s="53"/>
      <c r="T6" s="53"/>
      <c r="U6" s="53"/>
      <c r="V6" s="53" t="s">
        <v>12</v>
      </c>
      <c r="W6" s="53"/>
      <c r="X6" s="54"/>
    </row>
    <row r="7" spans="1:24" s="9" customFormat="1" ht="15.75" customHeight="1">
      <c r="A7" s="57"/>
      <c r="B7" s="51"/>
      <c r="C7" s="36"/>
      <c r="D7" s="57" t="s">
        <v>13</v>
      </c>
      <c r="E7" s="51"/>
      <c r="F7" s="51"/>
      <c r="G7" s="51" t="s">
        <v>14</v>
      </c>
      <c r="H7" s="51"/>
      <c r="I7" s="51"/>
      <c r="J7" s="51" t="s">
        <v>15</v>
      </c>
      <c r="K7" s="51"/>
      <c r="L7" s="51"/>
      <c r="M7" s="10" t="s">
        <v>16</v>
      </c>
      <c r="N7" s="58" t="s">
        <v>17</v>
      </c>
      <c r="O7" s="59"/>
      <c r="P7" s="51" t="s">
        <v>23</v>
      </c>
      <c r="Q7" s="51"/>
      <c r="R7" s="51"/>
      <c r="S7" s="51" t="s">
        <v>18</v>
      </c>
      <c r="T7" s="51"/>
      <c r="U7" s="51"/>
      <c r="V7" s="51"/>
      <c r="W7" s="51"/>
      <c r="X7" s="55"/>
    </row>
    <row r="8" spans="1:24" s="9" customFormat="1" ht="15.75" customHeight="1">
      <c r="A8" s="57"/>
      <c r="B8" s="51"/>
      <c r="C8" s="36"/>
      <c r="D8" s="38" t="s">
        <v>19</v>
      </c>
      <c r="E8" s="7" t="s">
        <v>24</v>
      </c>
      <c r="F8" s="7" t="s">
        <v>25</v>
      </c>
      <c r="G8" s="7" t="s">
        <v>19</v>
      </c>
      <c r="H8" s="7" t="s">
        <v>24</v>
      </c>
      <c r="I8" s="7" t="s">
        <v>25</v>
      </c>
      <c r="J8" s="7" t="s">
        <v>19</v>
      </c>
      <c r="K8" s="7" t="s">
        <v>24</v>
      </c>
      <c r="L8" s="7" t="s">
        <v>25</v>
      </c>
      <c r="M8" s="7" t="s">
        <v>19</v>
      </c>
      <c r="N8" s="7" t="s">
        <v>24</v>
      </c>
      <c r="O8" s="7" t="s">
        <v>25</v>
      </c>
      <c r="P8" s="7" t="s">
        <v>19</v>
      </c>
      <c r="Q8" s="7" t="s">
        <v>24</v>
      </c>
      <c r="R8" s="7" t="s">
        <v>25</v>
      </c>
      <c r="S8" s="7" t="s">
        <v>19</v>
      </c>
      <c r="T8" s="7" t="s">
        <v>24</v>
      </c>
      <c r="U8" s="7" t="s">
        <v>25</v>
      </c>
      <c r="V8" s="7" t="s">
        <v>19</v>
      </c>
      <c r="W8" s="7" t="s">
        <v>24</v>
      </c>
      <c r="X8" s="18" t="s">
        <v>25</v>
      </c>
    </row>
    <row r="9" spans="1:24" s="9" customFormat="1" ht="7.5" customHeight="1">
      <c r="A9" s="27"/>
      <c r="B9" s="19"/>
      <c r="C9" s="3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5" customFormat="1" ht="24.75" customHeight="1">
      <c r="A10" s="24" t="s">
        <v>39</v>
      </c>
      <c r="B10" s="26" t="s">
        <v>27</v>
      </c>
      <c r="C10" s="40"/>
      <c r="D10" s="30">
        <f>SUM(E10:F10)</f>
        <v>5637</v>
      </c>
      <c r="E10" s="30">
        <v>2915</v>
      </c>
      <c r="F10" s="30">
        <v>2722</v>
      </c>
      <c r="G10" s="30">
        <f>SUM(H10:I10)</f>
        <v>5960</v>
      </c>
      <c r="H10" s="30">
        <v>3241</v>
      </c>
      <c r="I10" s="30">
        <v>2719</v>
      </c>
      <c r="J10" s="30">
        <f>SUM(D10)-G10</f>
        <v>-323</v>
      </c>
      <c r="K10" s="30">
        <f>SUM(E10)-H10</f>
        <v>-326</v>
      </c>
      <c r="L10" s="30">
        <v>3</v>
      </c>
      <c r="M10" s="30">
        <f>SUM(N10:O10)</f>
        <v>28489</v>
      </c>
      <c r="N10" s="30">
        <v>15122</v>
      </c>
      <c r="O10" s="30">
        <v>13367</v>
      </c>
      <c r="P10" s="30">
        <f>SUM(Q10:R10)</f>
        <v>29658</v>
      </c>
      <c r="Q10" s="30">
        <v>15466</v>
      </c>
      <c r="R10" s="30">
        <v>14192</v>
      </c>
      <c r="S10" s="32">
        <f>SUM(M10)-P10</f>
        <v>-1169</v>
      </c>
      <c r="T10" s="32">
        <f>SUM(N10)-Q10</f>
        <v>-344</v>
      </c>
      <c r="U10" s="32">
        <f>SUM(O10)-R10</f>
        <v>-825</v>
      </c>
      <c r="V10" s="32">
        <f>SUM(D10)-G10+M10-P10</f>
        <v>-1492</v>
      </c>
      <c r="W10" s="32">
        <f>SUM(E10)-H10+N10-Q10</f>
        <v>-670</v>
      </c>
      <c r="X10" s="32">
        <f>SUM(F10)-I10+O10-R10</f>
        <v>-822</v>
      </c>
    </row>
    <row r="11" spans="1:24" s="2" customFormat="1" ht="15.75" customHeight="1">
      <c r="A11" s="60" t="s">
        <v>31</v>
      </c>
      <c r="B11" s="26" t="s">
        <v>26</v>
      </c>
      <c r="C11" s="52"/>
      <c r="D11" s="61">
        <v>5824</v>
      </c>
      <c r="E11" s="61">
        <v>3004</v>
      </c>
      <c r="F11" s="61">
        <v>2820</v>
      </c>
      <c r="G11" s="61">
        <v>6173</v>
      </c>
      <c r="H11" s="61">
        <v>3318</v>
      </c>
      <c r="I11" s="61">
        <v>2855</v>
      </c>
      <c r="J11" s="61">
        <v>-349</v>
      </c>
      <c r="K11" s="61">
        <v>-314</v>
      </c>
      <c r="L11" s="61">
        <v>-35</v>
      </c>
      <c r="M11" s="61">
        <v>29837</v>
      </c>
      <c r="N11" s="61">
        <v>16149</v>
      </c>
      <c r="O11" s="61">
        <v>13688</v>
      </c>
      <c r="P11" s="61">
        <v>31036</v>
      </c>
      <c r="Q11" s="61">
        <v>16693</v>
      </c>
      <c r="R11" s="61">
        <v>14343</v>
      </c>
      <c r="S11" s="61">
        <v>-1199</v>
      </c>
      <c r="T11" s="61">
        <v>-544</v>
      </c>
      <c r="U11" s="61">
        <v>-655</v>
      </c>
      <c r="V11" s="61">
        <v>-1548</v>
      </c>
      <c r="W11" s="61">
        <v>-858</v>
      </c>
      <c r="X11" s="61">
        <v>-690</v>
      </c>
    </row>
    <row r="12" spans="1:24" s="2" customFormat="1" ht="15.75" customHeight="1">
      <c r="A12" s="60"/>
      <c r="B12" s="26" t="s">
        <v>29</v>
      </c>
      <c r="C12" s="5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s="2" customFormat="1" ht="24.75" customHeight="1">
      <c r="A13" s="24" t="s">
        <v>33</v>
      </c>
      <c r="B13" s="26" t="s">
        <v>26</v>
      </c>
      <c r="C13" s="35"/>
      <c r="D13" s="30">
        <v>6009</v>
      </c>
      <c r="E13" s="43">
        <v>3039</v>
      </c>
      <c r="F13" s="43">
        <v>2970</v>
      </c>
      <c r="G13" s="30">
        <v>6328</v>
      </c>
      <c r="H13" s="43">
        <v>3429</v>
      </c>
      <c r="I13" s="43">
        <v>2899</v>
      </c>
      <c r="J13" s="30">
        <v>-319</v>
      </c>
      <c r="K13" s="43">
        <v>-390</v>
      </c>
      <c r="L13" s="43">
        <v>71</v>
      </c>
      <c r="M13" s="30">
        <v>29168</v>
      </c>
      <c r="N13" s="43">
        <v>15839</v>
      </c>
      <c r="O13" s="43">
        <v>13329</v>
      </c>
      <c r="P13" s="30">
        <v>30122</v>
      </c>
      <c r="Q13" s="43">
        <v>16249</v>
      </c>
      <c r="R13" s="43">
        <v>13873</v>
      </c>
      <c r="S13" s="30">
        <v>-954</v>
      </c>
      <c r="T13" s="30">
        <v>-410</v>
      </c>
      <c r="U13" s="30">
        <v>-544</v>
      </c>
      <c r="V13" s="30">
        <v>-1273</v>
      </c>
      <c r="W13" s="30">
        <v>-800</v>
      </c>
      <c r="X13" s="30">
        <v>-473</v>
      </c>
    </row>
    <row r="14" spans="1:24" s="2" customFormat="1" ht="15.75" customHeight="1">
      <c r="A14" s="60" t="s">
        <v>37</v>
      </c>
      <c r="B14" s="26" t="s">
        <v>26</v>
      </c>
      <c r="C14" s="52"/>
      <c r="D14" s="61">
        <v>5756</v>
      </c>
      <c r="E14" s="61">
        <v>2937</v>
      </c>
      <c r="F14" s="61">
        <v>2819</v>
      </c>
      <c r="G14" s="61">
        <v>6639</v>
      </c>
      <c r="H14" s="61">
        <v>3601</v>
      </c>
      <c r="I14" s="61">
        <v>3038</v>
      </c>
      <c r="J14" s="61">
        <v>-883</v>
      </c>
      <c r="K14" s="61">
        <v>-664</v>
      </c>
      <c r="L14" s="61">
        <v>-219</v>
      </c>
      <c r="M14" s="61">
        <v>28600</v>
      </c>
      <c r="N14" s="61">
        <v>15568</v>
      </c>
      <c r="O14" s="61">
        <v>13032</v>
      </c>
      <c r="P14" s="61">
        <v>29037</v>
      </c>
      <c r="Q14" s="61">
        <v>15645</v>
      </c>
      <c r="R14" s="61">
        <v>13392</v>
      </c>
      <c r="S14" s="61">
        <v>-437</v>
      </c>
      <c r="T14" s="61">
        <v>-77</v>
      </c>
      <c r="U14" s="61">
        <v>-360</v>
      </c>
      <c r="V14" s="61">
        <v>-1320</v>
      </c>
      <c r="W14" s="61">
        <v>-741</v>
      </c>
      <c r="X14" s="61">
        <v>-579</v>
      </c>
    </row>
    <row r="15" spans="1:24" s="2" customFormat="1" ht="15.75" customHeight="1">
      <c r="A15" s="60"/>
      <c r="B15" s="26" t="s">
        <v>34</v>
      </c>
      <c r="C15" s="5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s="48" customFormat="1" ht="24.75" customHeight="1">
      <c r="A16" s="44" t="s">
        <v>36</v>
      </c>
      <c r="B16" s="45" t="s">
        <v>26</v>
      </c>
      <c r="C16" s="46"/>
      <c r="D16" s="47">
        <v>5850</v>
      </c>
      <c r="E16" s="47">
        <v>3027</v>
      </c>
      <c r="F16" s="47">
        <v>2823</v>
      </c>
      <c r="G16" s="47">
        <v>6642</v>
      </c>
      <c r="H16" s="47">
        <v>3599</v>
      </c>
      <c r="I16" s="47">
        <v>3043</v>
      </c>
      <c r="J16" s="47">
        <v>-792</v>
      </c>
      <c r="K16" s="47">
        <v>-572</v>
      </c>
      <c r="L16" s="47">
        <v>-220</v>
      </c>
      <c r="M16" s="47">
        <v>28014</v>
      </c>
      <c r="N16" s="47">
        <v>15342</v>
      </c>
      <c r="O16" s="47">
        <v>12672</v>
      </c>
      <c r="P16" s="47">
        <v>28889</v>
      </c>
      <c r="Q16" s="47">
        <v>15562</v>
      </c>
      <c r="R16" s="47">
        <v>13327</v>
      </c>
      <c r="S16" s="47">
        <v>-879</v>
      </c>
      <c r="T16" s="47">
        <v>-220</v>
      </c>
      <c r="U16" s="47">
        <v>-659</v>
      </c>
      <c r="V16" s="47">
        <v>-1671</v>
      </c>
      <c r="W16" s="47">
        <v>-792</v>
      </c>
      <c r="X16" s="47">
        <v>-879</v>
      </c>
    </row>
    <row r="17" spans="1:26" s="5" customFormat="1" ht="7.5" customHeight="1">
      <c r="A17" s="25"/>
      <c r="B17" s="17"/>
      <c r="C17" s="40"/>
      <c r="D17" s="30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14"/>
      <c r="Z17" s="14"/>
    </row>
    <row r="18" spans="1:30" s="2" customFormat="1" ht="30" customHeight="1">
      <c r="A18" s="24" t="s">
        <v>38</v>
      </c>
      <c r="B18" s="26" t="s">
        <v>26</v>
      </c>
      <c r="C18" s="40"/>
      <c r="D18" s="42">
        <v>529</v>
      </c>
      <c r="E18" s="42">
        <v>261</v>
      </c>
      <c r="F18" s="42">
        <v>268</v>
      </c>
      <c r="G18" s="42">
        <v>823</v>
      </c>
      <c r="H18" s="42">
        <v>431</v>
      </c>
      <c r="I18" s="42">
        <v>392</v>
      </c>
      <c r="J18" s="42">
        <f aca="true" t="shared" si="0" ref="J18:L20">SUM(D18)-G18</f>
        <v>-294</v>
      </c>
      <c r="K18" s="42">
        <f t="shared" si="0"/>
        <v>-170</v>
      </c>
      <c r="L18" s="42">
        <f t="shared" si="0"/>
        <v>-124</v>
      </c>
      <c r="M18" s="42">
        <f>SUM(N18:O18)</f>
        <v>1827</v>
      </c>
      <c r="N18" s="42">
        <v>965</v>
      </c>
      <c r="O18" s="42">
        <v>862</v>
      </c>
      <c r="P18" s="42">
        <f>SUM(Q18:R18)</f>
        <v>1740</v>
      </c>
      <c r="Q18" s="42">
        <v>907</v>
      </c>
      <c r="R18" s="42">
        <v>833</v>
      </c>
      <c r="S18" s="43">
        <f aca="true" t="shared" si="1" ref="S18:U20">SUM(M18)-P18</f>
        <v>87</v>
      </c>
      <c r="T18" s="43">
        <f t="shared" si="1"/>
        <v>58</v>
      </c>
      <c r="U18" s="43">
        <f t="shared" si="1"/>
        <v>29</v>
      </c>
      <c r="V18" s="43">
        <f aca="true" t="shared" si="2" ref="V18:X20">SUM(D18)-G18+M18-P18</f>
        <v>-207</v>
      </c>
      <c r="W18" s="43">
        <f t="shared" si="2"/>
        <v>-112</v>
      </c>
      <c r="X18" s="43">
        <f t="shared" si="2"/>
        <v>-95</v>
      </c>
      <c r="Y18" s="12"/>
      <c r="Z18" s="12"/>
      <c r="AA18" s="12"/>
      <c r="AB18" s="12"/>
      <c r="AC18" s="12"/>
      <c r="AD18" s="12"/>
    </row>
    <row r="19" spans="1:24" s="2" customFormat="1" ht="30" customHeight="1">
      <c r="A19" s="24" t="s">
        <v>28</v>
      </c>
      <c r="B19" s="26" t="s">
        <v>26</v>
      </c>
      <c r="C19" s="40"/>
      <c r="D19" s="42">
        <v>471</v>
      </c>
      <c r="E19" s="42">
        <v>261</v>
      </c>
      <c r="F19" s="42">
        <v>210</v>
      </c>
      <c r="G19" s="42">
        <v>534</v>
      </c>
      <c r="H19" s="42">
        <v>300</v>
      </c>
      <c r="I19" s="42">
        <v>234</v>
      </c>
      <c r="J19" s="42">
        <f t="shared" si="0"/>
        <v>-63</v>
      </c>
      <c r="K19" s="42">
        <f t="shared" si="0"/>
        <v>-39</v>
      </c>
      <c r="L19" s="42">
        <f t="shared" si="0"/>
        <v>-24</v>
      </c>
      <c r="M19" s="42">
        <f>SUM(N19:O19)</f>
        <v>1732</v>
      </c>
      <c r="N19" s="42">
        <v>949</v>
      </c>
      <c r="O19" s="42">
        <v>783</v>
      </c>
      <c r="P19" s="42">
        <f>SUM(Q19:R19)</f>
        <v>1830</v>
      </c>
      <c r="Q19" s="42">
        <v>968</v>
      </c>
      <c r="R19" s="42">
        <v>862</v>
      </c>
      <c r="S19" s="43">
        <f t="shared" si="1"/>
        <v>-98</v>
      </c>
      <c r="T19" s="43">
        <f t="shared" si="1"/>
        <v>-19</v>
      </c>
      <c r="U19" s="43">
        <f t="shared" si="1"/>
        <v>-79</v>
      </c>
      <c r="V19" s="43">
        <f t="shared" si="2"/>
        <v>-161</v>
      </c>
      <c r="W19" s="43">
        <f t="shared" si="2"/>
        <v>-58</v>
      </c>
      <c r="X19" s="43">
        <f t="shared" si="2"/>
        <v>-103</v>
      </c>
    </row>
    <row r="20" spans="1:24" s="2" customFormat="1" ht="30" customHeight="1">
      <c r="A20" s="24" t="s">
        <v>0</v>
      </c>
      <c r="B20" s="26" t="s">
        <v>26</v>
      </c>
      <c r="C20" s="40"/>
      <c r="D20" s="43">
        <v>521</v>
      </c>
      <c r="E20" s="43">
        <v>280</v>
      </c>
      <c r="F20" s="43">
        <v>241</v>
      </c>
      <c r="G20" s="43">
        <v>606</v>
      </c>
      <c r="H20" s="43">
        <v>327</v>
      </c>
      <c r="I20" s="43">
        <v>279</v>
      </c>
      <c r="J20" s="43">
        <f t="shared" si="0"/>
        <v>-85</v>
      </c>
      <c r="K20" s="43">
        <f t="shared" si="0"/>
        <v>-47</v>
      </c>
      <c r="L20" s="43">
        <f t="shared" si="0"/>
        <v>-38</v>
      </c>
      <c r="M20" s="43">
        <f>SUM(N20:O20)</f>
        <v>5363</v>
      </c>
      <c r="N20" s="43">
        <v>2902</v>
      </c>
      <c r="O20" s="43">
        <v>2461</v>
      </c>
      <c r="P20" s="43">
        <f>SUM(Q20:R20)</f>
        <v>6398</v>
      </c>
      <c r="Q20" s="43">
        <v>3493</v>
      </c>
      <c r="R20" s="43">
        <v>2905</v>
      </c>
      <c r="S20" s="43">
        <f t="shared" si="1"/>
        <v>-1035</v>
      </c>
      <c r="T20" s="43">
        <f t="shared" si="1"/>
        <v>-591</v>
      </c>
      <c r="U20" s="43">
        <f t="shared" si="1"/>
        <v>-444</v>
      </c>
      <c r="V20" s="43">
        <f t="shared" si="2"/>
        <v>-1120</v>
      </c>
      <c r="W20" s="43">
        <f t="shared" si="2"/>
        <v>-638</v>
      </c>
      <c r="X20" s="43">
        <f t="shared" si="2"/>
        <v>-482</v>
      </c>
    </row>
    <row r="21" spans="1:24" s="2" customFormat="1" ht="30" customHeight="1">
      <c r="A21" s="24" t="s">
        <v>1</v>
      </c>
      <c r="B21" s="26" t="s">
        <v>27</v>
      </c>
      <c r="C21" s="35"/>
      <c r="D21" s="42">
        <v>452</v>
      </c>
      <c r="E21" s="42">
        <v>230</v>
      </c>
      <c r="F21" s="42">
        <v>222</v>
      </c>
      <c r="G21" s="42">
        <v>556</v>
      </c>
      <c r="H21" s="42">
        <v>276</v>
      </c>
      <c r="I21" s="42">
        <v>280</v>
      </c>
      <c r="J21" s="42">
        <f aca="true" t="shared" si="3" ref="J21:J29">SUM(D21)-G21</f>
        <v>-104</v>
      </c>
      <c r="K21" s="42">
        <f aca="true" t="shared" si="4" ref="K21:K29">SUM(E21)-H21</f>
        <v>-46</v>
      </c>
      <c r="L21" s="42">
        <f aca="true" t="shared" si="5" ref="L21:L29">SUM(F21)-I21</f>
        <v>-58</v>
      </c>
      <c r="M21" s="42">
        <f aca="true" t="shared" si="6" ref="M21:M29">SUM(N21:O21)</f>
        <v>4599</v>
      </c>
      <c r="N21" s="42">
        <v>2657</v>
      </c>
      <c r="O21" s="42">
        <v>1942</v>
      </c>
      <c r="P21" s="42">
        <f aca="true" t="shared" si="7" ref="P21:P29">SUM(Q21:R21)</f>
        <v>4187</v>
      </c>
      <c r="Q21" s="42">
        <v>2326</v>
      </c>
      <c r="R21" s="42">
        <v>1861</v>
      </c>
      <c r="S21" s="43">
        <f aca="true" t="shared" si="8" ref="S21:S29">SUM(M21)-P21</f>
        <v>412</v>
      </c>
      <c r="T21" s="43">
        <f aca="true" t="shared" si="9" ref="T21:T29">SUM(N21)-Q21</f>
        <v>331</v>
      </c>
      <c r="U21" s="43">
        <f aca="true" t="shared" si="10" ref="U21:U29">SUM(O21)-R21</f>
        <v>81</v>
      </c>
      <c r="V21" s="43">
        <f aca="true" t="shared" si="11" ref="V21:V29">SUM(D21)-G21+M21-P21</f>
        <v>308</v>
      </c>
      <c r="W21" s="43">
        <f aca="true" t="shared" si="12" ref="W21:W29">SUM(E21)-H21+N21-Q21</f>
        <v>285</v>
      </c>
      <c r="X21" s="43">
        <f aca="true" t="shared" si="13" ref="X21:X29">SUM(F21)-I21+O21-R21</f>
        <v>23</v>
      </c>
    </row>
    <row r="22" spans="1:24" s="2" customFormat="1" ht="30" customHeight="1">
      <c r="A22" s="24" t="s">
        <v>2</v>
      </c>
      <c r="B22" s="26" t="s">
        <v>27</v>
      </c>
      <c r="C22" s="35"/>
      <c r="D22" s="42">
        <v>453</v>
      </c>
      <c r="E22" s="42">
        <v>233</v>
      </c>
      <c r="F22" s="42">
        <v>220</v>
      </c>
      <c r="G22" s="42">
        <v>519</v>
      </c>
      <c r="H22" s="42">
        <v>287</v>
      </c>
      <c r="I22" s="42">
        <v>232</v>
      </c>
      <c r="J22" s="42">
        <f t="shared" si="3"/>
        <v>-66</v>
      </c>
      <c r="K22" s="42">
        <f t="shared" si="4"/>
        <v>-54</v>
      </c>
      <c r="L22" s="42">
        <f t="shared" si="5"/>
        <v>-12</v>
      </c>
      <c r="M22" s="42">
        <f t="shared" si="6"/>
        <v>1839</v>
      </c>
      <c r="N22" s="42">
        <v>998</v>
      </c>
      <c r="O22" s="42">
        <v>841</v>
      </c>
      <c r="P22" s="42">
        <f t="shared" si="7"/>
        <v>1756</v>
      </c>
      <c r="Q22" s="42">
        <v>936</v>
      </c>
      <c r="R22" s="42">
        <v>820</v>
      </c>
      <c r="S22" s="43">
        <f t="shared" si="8"/>
        <v>83</v>
      </c>
      <c r="T22" s="43">
        <f t="shared" si="9"/>
        <v>62</v>
      </c>
      <c r="U22" s="43">
        <f t="shared" si="10"/>
        <v>21</v>
      </c>
      <c r="V22" s="43">
        <f t="shared" si="11"/>
        <v>17</v>
      </c>
      <c r="W22" s="43">
        <f t="shared" si="12"/>
        <v>8</v>
      </c>
      <c r="X22" s="43">
        <f t="shared" si="13"/>
        <v>9</v>
      </c>
    </row>
    <row r="23" spans="1:24" s="2" customFormat="1" ht="30" customHeight="1">
      <c r="A23" s="24" t="s">
        <v>3</v>
      </c>
      <c r="B23" s="26" t="s">
        <v>27</v>
      </c>
      <c r="C23" s="35"/>
      <c r="D23" s="42">
        <v>455</v>
      </c>
      <c r="E23" s="42">
        <v>245</v>
      </c>
      <c r="F23" s="42">
        <v>210</v>
      </c>
      <c r="G23" s="42">
        <v>498</v>
      </c>
      <c r="H23" s="42">
        <v>301</v>
      </c>
      <c r="I23" s="42">
        <v>197</v>
      </c>
      <c r="J23" s="42">
        <f t="shared" si="3"/>
        <v>-43</v>
      </c>
      <c r="K23" s="42">
        <f t="shared" si="4"/>
        <v>-56</v>
      </c>
      <c r="L23" s="42">
        <f t="shared" si="5"/>
        <v>13</v>
      </c>
      <c r="M23" s="42">
        <f t="shared" si="6"/>
        <v>1845</v>
      </c>
      <c r="N23" s="42">
        <v>1023</v>
      </c>
      <c r="O23" s="42">
        <v>822</v>
      </c>
      <c r="P23" s="42">
        <f t="shared" si="7"/>
        <v>1914</v>
      </c>
      <c r="Q23" s="42">
        <v>1058</v>
      </c>
      <c r="R23" s="42">
        <v>856</v>
      </c>
      <c r="S23" s="43">
        <f t="shared" si="8"/>
        <v>-69</v>
      </c>
      <c r="T23" s="43">
        <f t="shared" si="9"/>
        <v>-35</v>
      </c>
      <c r="U23" s="43">
        <f t="shared" si="10"/>
        <v>-34</v>
      </c>
      <c r="V23" s="43">
        <f t="shared" si="11"/>
        <v>-112</v>
      </c>
      <c r="W23" s="43">
        <f t="shared" si="12"/>
        <v>-91</v>
      </c>
      <c r="X23" s="43">
        <f t="shared" si="13"/>
        <v>-21</v>
      </c>
    </row>
    <row r="24" spans="1:24" s="2" customFormat="1" ht="30" customHeight="1">
      <c r="A24" s="24" t="s">
        <v>4</v>
      </c>
      <c r="B24" s="26" t="s">
        <v>27</v>
      </c>
      <c r="C24" s="35"/>
      <c r="D24" s="42">
        <v>483</v>
      </c>
      <c r="E24" s="42">
        <v>246</v>
      </c>
      <c r="F24" s="42">
        <v>237</v>
      </c>
      <c r="G24" s="42">
        <v>502</v>
      </c>
      <c r="H24" s="42">
        <v>277</v>
      </c>
      <c r="I24" s="42">
        <v>225</v>
      </c>
      <c r="J24" s="42">
        <f t="shared" si="3"/>
        <v>-19</v>
      </c>
      <c r="K24" s="42">
        <f t="shared" si="4"/>
        <v>-31</v>
      </c>
      <c r="L24" s="42">
        <f t="shared" si="5"/>
        <v>12</v>
      </c>
      <c r="M24" s="42">
        <f t="shared" si="6"/>
        <v>1961</v>
      </c>
      <c r="N24" s="42">
        <v>1053</v>
      </c>
      <c r="O24" s="42">
        <v>908</v>
      </c>
      <c r="P24" s="42">
        <f t="shared" si="7"/>
        <v>2030</v>
      </c>
      <c r="Q24" s="42">
        <v>1077</v>
      </c>
      <c r="R24" s="42">
        <v>953</v>
      </c>
      <c r="S24" s="43">
        <f t="shared" si="8"/>
        <v>-69</v>
      </c>
      <c r="T24" s="43">
        <f t="shared" si="9"/>
        <v>-24</v>
      </c>
      <c r="U24" s="43">
        <f t="shared" si="10"/>
        <v>-45</v>
      </c>
      <c r="V24" s="43">
        <f t="shared" si="11"/>
        <v>-88</v>
      </c>
      <c r="W24" s="43">
        <f t="shared" si="12"/>
        <v>-55</v>
      </c>
      <c r="X24" s="43">
        <f t="shared" si="13"/>
        <v>-33</v>
      </c>
    </row>
    <row r="25" spans="1:24" s="2" customFormat="1" ht="30" customHeight="1">
      <c r="A25" s="24" t="s">
        <v>5</v>
      </c>
      <c r="B25" s="26" t="s">
        <v>27</v>
      </c>
      <c r="C25" s="35"/>
      <c r="D25" s="42">
        <v>525</v>
      </c>
      <c r="E25" s="42">
        <v>265</v>
      </c>
      <c r="F25" s="42">
        <v>260</v>
      </c>
      <c r="G25" s="42">
        <v>499</v>
      </c>
      <c r="H25" s="42">
        <v>264</v>
      </c>
      <c r="I25" s="42">
        <v>235</v>
      </c>
      <c r="J25" s="42">
        <f t="shared" si="3"/>
        <v>26</v>
      </c>
      <c r="K25" s="42">
        <f t="shared" si="4"/>
        <v>1</v>
      </c>
      <c r="L25" s="42">
        <f t="shared" si="5"/>
        <v>25</v>
      </c>
      <c r="M25" s="42">
        <f t="shared" si="6"/>
        <v>1847</v>
      </c>
      <c r="N25" s="42">
        <v>998</v>
      </c>
      <c r="O25" s="42">
        <v>849</v>
      </c>
      <c r="P25" s="42">
        <f t="shared" si="7"/>
        <v>1868</v>
      </c>
      <c r="Q25" s="42">
        <v>989</v>
      </c>
      <c r="R25" s="42">
        <v>879</v>
      </c>
      <c r="S25" s="43">
        <f t="shared" si="8"/>
        <v>-21</v>
      </c>
      <c r="T25" s="43">
        <f t="shared" si="9"/>
        <v>9</v>
      </c>
      <c r="U25" s="43">
        <f t="shared" si="10"/>
        <v>-30</v>
      </c>
      <c r="V25" s="43">
        <f t="shared" si="11"/>
        <v>5</v>
      </c>
      <c r="W25" s="43">
        <f t="shared" si="12"/>
        <v>10</v>
      </c>
      <c r="X25" s="43">
        <f t="shared" si="13"/>
        <v>-5</v>
      </c>
    </row>
    <row r="26" spans="1:24" s="2" customFormat="1" ht="30" customHeight="1">
      <c r="A26" s="24" t="s">
        <v>6</v>
      </c>
      <c r="B26" s="26" t="s">
        <v>27</v>
      </c>
      <c r="C26" s="35"/>
      <c r="D26" s="42">
        <v>498</v>
      </c>
      <c r="E26" s="42">
        <v>258</v>
      </c>
      <c r="F26" s="42">
        <v>240</v>
      </c>
      <c r="G26" s="42">
        <v>482</v>
      </c>
      <c r="H26" s="42">
        <v>256</v>
      </c>
      <c r="I26" s="42">
        <v>226</v>
      </c>
      <c r="J26" s="42">
        <f t="shared" si="3"/>
        <v>16</v>
      </c>
      <c r="K26" s="42">
        <f t="shared" si="4"/>
        <v>2</v>
      </c>
      <c r="L26" s="42">
        <f t="shared" si="5"/>
        <v>14</v>
      </c>
      <c r="M26" s="42">
        <f t="shared" si="6"/>
        <v>1806</v>
      </c>
      <c r="N26" s="42">
        <v>1018</v>
      </c>
      <c r="O26" s="42">
        <v>788</v>
      </c>
      <c r="P26" s="42">
        <f t="shared" si="7"/>
        <v>1961</v>
      </c>
      <c r="Q26" s="42">
        <v>1043</v>
      </c>
      <c r="R26" s="42">
        <v>918</v>
      </c>
      <c r="S26" s="43">
        <f t="shared" si="8"/>
        <v>-155</v>
      </c>
      <c r="T26" s="43">
        <f t="shared" si="9"/>
        <v>-25</v>
      </c>
      <c r="U26" s="43">
        <f t="shared" si="10"/>
        <v>-130</v>
      </c>
      <c r="V26" s="43">
        <f t="shared" si="11"/>
        <v>-139</v>
      </c>
      <c r="W26" s="43">
        <f t="shared" si="12"/>
        <v>-23</v>
      </c>
      <c r="X26" s="43">
        <f t="shared" si="13"/>
        <v>-116</v>
      </c>
    </row>
    <row r="27" spans="1:24" s="2" customFormat="1" ht="30" customHeight="1">
      <c r="A27" s="24" t="s">
        <v>7</v>
      </c>
      <c r="B27" s="26" t="s">
        <v>27</v>
      </c>
      <c r="C27" s="35"/>
      <c r="D27" s="42">
        <v>483</v>
      </c>
      <c r="E27" s="42">
        <v>244</v>
      </c>
      <c r="F27" s="42">
        <v>239</v>
      </c>
      <c r="G27" s="42">
        <v>492</v>
      </c>
      <c r="H27" s="42">
        <v>257</v>
      </c>
      <c r="I27" s="42">
        <v>235</v>
      </c>
      <c r="J27" s="42">
        <f t="shared" si="3"/>
        <v>-9</v>
      </c>
      <c r="K27" s="42">
        <f t="shared" si="4"/>
        <v>-13</v>
      </c>
      <c r="L27" s="42">
        <f t="shared" si="5"/>
        <v>4</v>
      </c>
      <c r="M27" s="42">
        <f t="shared" si="6"/>
        <v>2000</v>
      </c>
      <c r="N27" s="42">
        <v>1093</v>
      </c>
      <c r="O27" s="42">
        <v>907</v>
      </c>
      <c r="P27" s="42">
        <f t="shared" si="7"/>
        <v>2011</v>
      </c>
      <c r="Q27" s="42">
        <v>1104</v>
      </c>
      <c r="R27" s="42">
        <v>907</v>
      </c>
      <c r="S27" s="43">
        <f t="shared" si="8"/>
        <v>-11</v>
      </c>
      <c r="T27" s="43">
        <f t="shared" si="9"/>
        <v>-11</v>
      </c>
      <c r="U27" s="43">
        <f t="shared" si="10"/>
        <v>0</v>
      </c>
      <c r="V27" s="43">
        <f t="shared" si="11"/>
        <v>-20</v>
      </c>
      <c r="W27" s="43">
        <f t="shared" si="12"/>
        <v>-24</v>
      </c>
      <c r="X27" s="43">
        <f t="shared" si="13"/>
        <v>4</v>
      </c>
    </row>
    <row r="28" spans="1:24" s="2" customFormat="1" ht="30" customHeight="1">
      <c r="A28" s="24" t="s">
        <v>8</v>
      </c>
      <c r="B28" s="26" t="s">
        <v>27</v>
      </c>
      <c r="C28" s="35"/>
      <c r="D28" s="42">
        <v>511</v>
      </c>
      <c r="E28" s="42">
        <v>254</v>
      </c>
      <c r="F28" s="42">
        <v>257</v>
      </c>
      <c r="G28" s="42">
        <v>564</v>
      </c>
      <c r="H28" s="42">
        <v>300</v>
      </c>
      <c r="I28" s="42">
        <v>264</v>
      </c>
      <c r="J28" s="42">
        <f t="shared" si="3"/>
        <v>-53</v>
      </c>
      <c r="K28" s="42">
        <f t="shared" si="4"/>
        <v>-46</v>
      </c>
      <c r="L28" s="42">
        <f t="shared" si="5"/>
        <v>-7</v>
      </c>
      <c r="M28" s="42">
        <f t="shared" si="6"/>
        <v>1664</v>
      </c>
      <c r="N28" s="42">
        <v>865</v>
      </c>
      <c r="O28" s="42">
        <v>799</v>
      </c>
      <c r="P28" s="42">
        <f t="shared" si="7"/>
        <v>1604</v>
      </c>
      <c r="Q28" s="42">
        <v>800</v>
      </c>
      <c r="R28" s="42">
        <v>804</v>
      </c>
      <c r="S28" s="43">
        <f>SUM(M28)-P28</f>
        <v>60</v>
      </c>
      <c r="T28" s="43">
        <f t="shared" si="9"/>
        <v>65</v>
      </c>
      <c r="U28" s="43">
        <f t="shared" si="10"/>
        <v>-5</v>
      </c>
      <c r="V28" s="43">
        <f t="shared" si="11"/>
        <v>7</v>
      </c>
      <c r="W28" s="43">
        <f t="shared" si="12"/>
        <v>19</v>
      </c>
      <c r="X28" s="43">
        <f t="shared" si="13"/>
        <v>-12</v>
      </c>
    </row>
    <row r="29" spans="1:24" s="2" customFormat="1" ht="30" customHeight="1">
      <c r="A29" s="28" t="s">
        <v>9</v>
      </c>
      <c r="B29" s="23" t="s">
        <v>27</v>
      </c>
      <c r="C29" s="6"/>
      <c r="D29" s="49">
        <v>469</v>
      </c>
      <c r="E29" s="49">
        <v>250</v>
      </c>
      <c r="F29" s="49">
        <v>219</v>
      </c>
      <c r="G29" s="42">
        <v>567</v>
      </c>
      <c r="H29" s="49">
        <v>323</v>
      </c>
      <c r="I29" s="49">
        <v>244</v>
      </c>
      <c r="J29" s="49">
        <f t="shared" si="3"/>
        <v>-98</v>
      </c>
      <c r="K29" s="42">
        <f t="shared" si="4"/>
        <v>-73</v>
      </c>
      <c r="L29" s="42">
        <f t="shared" si="5"/>
        <v>-25</v>
      </c>
      <c r="M29" s="42">
        <f t="shared" si="6"/>
        <v>1531</v>
      </c>
      <c r="N29" s="49">
        <v>821</v>
      </c>
      <c r="O29" s="49">
        <v>710</v>
      </c>
      <c r="P29" s="42">
        <f t="shared" si="7"/>
        <v>1594</v>
      </c>
      <c r="Q29" s="49">
        <v>861</v>
      </c>
      <c r="R29" s="49">
        <v>733</v>
      </c>
      <c r="S29" s="43">
        <f t="shared" si="8"/>
        <v>-63</v>
      </c>
      <c r="T29" s="43">
        <f t="shared" si="9"/>
        <v>-40</v>
      </c>
      <c r="U29" s="43">
        <f t="shared" si="10"/>
        <v>-23</v>
      </c>
      <c r="V29" s="43">
        <f t="shared" si="11"/>
        <v>-161</v>
      </c>
      <c r="W29" s="43">
        <f t="shared" si="12"/>
        <v>-113</v>
      </c>
      <c r="X29" s="50">
        <f t="shared" si="13"/>
        <v>-48</v>
      </c>
    </row>
    <row r="30" spans="1:24" s="2" customFormat="1" ht="15.75" customHeight="1">
      <c r="A30" s="11" t="s">
        <v>35</v>
      </c>
      <c r="B30" s="8"/>
      <c r="C30" s="8"/>
      <c r="D30" s="33"/>
      <c r="E30" s="8"/>
      <c r="F30" s="8"/>
      <c r="G30" s="34"/>
      <c r="J30" s="12"/>
      <c r="K30" s="22"/>
      <c r="L30" s="22"/>
      <c r="M30" s="22"/>
      <c r="N30" s="12"/>
      <c r="O30" s="12"/>
      <c r="P30" s="22"/>
      <c r="S30" s="22"/>
      <c r="T30" s="22"/>
      <c r="U30" s="22"/>
      <c r="V30" s="22"/>
      <c r="W30" s="22"/>
      <c r="X30" s="21" t="s">
        <v>32</v>
      </c>
    </row>
    <row r="31" spans="1:24" s="2" customFormat="1" ht="15.75" customHeight="1">
      <c r="A31" s="11"/>
      <c r="B31" s="4"/>
      <c r="C31" s="4"/>
      <c r="D31" s="4"/>
      <c r="E31" s="4"/>
      <c r="F31" s="4"/>
      <c r="G31" s="4"/>
      <c r="H31" s="5"/>
      <c r="I31" s="5"/>
      <c r="J31" s="5"/>
      <c r="K31" s="14"/>
      <c r="L31" s="5"/>
      <c r="M31" s="5"/>
      <c r="N31" s="14"/>
      <c r="O31" s="14"/>
      <c r="P31" s="14"/>
      <c r="Q31" s="5"/>
      <c r="R31" s="5"/>
      <c r="S31" s="5"/>
      <c r="T31" s="5"/>
      <c r="U31" s="5"/>
      <c r="V31" s="14"/>
      <c r="W31" s="5"/>
      <c r="X31" s="5"/>
    </row>
    <row r="32" spans="1:24" s="2" customFormat="1" ht="15.75" customHeight="1">
      <c r="A32" s="11"/>
      <c r="B32" s="5"/>
      <c r="C32" s="5"/>
      <c r="D32" s="5"/>
      <c r="E32" s="5"/>
      <c r="F32" s="5"/>
      <c r="G32" s="5"/>
      <c r="H32" s="5"/>
      <c r="I32" s="5"/>
      <c r="J32" s="5"/>
      <c r="K32" s="14"/>
      <c r="L32" s="5"/>
      <c r="M32" s="5"/>
      <c r="N32" s="14"/>
      <c r="O32" s="14"/>
      <c r="P32" s="14"/>
      <c r="Q32" s="5"/>
      <c r="R32" s="5"/>
      <c r="S32" s="5"/>
      <c r="T32" s="5"/>
      <c r="U32" s="5"/>
      <c r="V32" s="14"/>
      <c r="W32" s="5"/>
      <c r="X32" s="5"/>
    </row>
    <row r="33" spans="1:22" ht="15" customHeight="1">
      <c r="A33" s="29"/>
      <c r="K33" s="29"/>
      <c r="O33" s="29"/>
      <c r="P33" s="29"/>
      <c r="V33" s="29"/>
    </row>
    <row r="34" spans="1:22" ht="15" customHeight="1">
      <c r="A34" s="29"/>
      <c r="K34" s="29"/>
      <c r="O34" s="29"/>
      <c r="P34" s="29"/>
      <c r="V34" s="29"/>
    </row>
    <row r="35" spans="1:22" ht="15" customHeight="1">
      <c r="A35" s="29"/>
      <c r="K35" s="29"/>
      <c r="O35" s="29"/>
      <c r="P35" s="29"/>
      <c r="V35" s="29"/>
    </row>
    <row r="36" spans="1:22" ht="15" customHeight="1">
      <c r="A36" s="29"/>
      <c r="K36" s="29"/>
      <c r="O36" s="29"/>
      <c r="P36" s="29"/>
      <c r="V36" s="29"/>
    </row>
    <row r="37" spans="1:22" ht="15" customHeight="1">
      <c r="A37" s="29"/>
      <c r="K37" s="29"/>
      <c r="O37" s="29"/>
      <c r="P37" s="29"/>
      <c r="V37" s="29"/>
    </row>
    <row r="38" spans="1:22" ht="15" customHeight="1">
      <c r="A38" s="29"/>
      <c r="K38" s="29"/>
      <c r="O38" s="29"/>
      <c r="P38" s="29"/>
      <c r="V38" s="29"/>
    </row>
    <row r="39" spans="1:22" ht="15" customHeight="1">
      <c r="A39" s="29"/>
      <c r="K39" s="29"/>
      <c r="O39" s="29"/>
      <c r="P39" s="29"/>
      <c r="V39" s="29"/>
    </row>
    <row r="40" spans="1:22" ht="15" customHeight="1">
      <c r="A40" s="29"/>
      <c r="K40" s="29"/>
      <c r="O40" s="29"/>
      <c r="P40" s="29"/>
      <c r="V40" s="29"/>
    </row>
    <row r="41" spans="1:22" ht="15" customHeight="1">
      <c r="A41" s="29"/>
      <c r="K41" s="29"/>
      <c r="O41" s="29"/>
      <c r="P41" s="29"/>
      <c r="V41" s="29"/>
    </row>
    <row r="42" spans="1:22" ht="15" customHeight="1">
      <c r="A42" s="29"/>
      <c r="K42" s="29"/>
      <c r="O42" s="29"/>
      <c r="V42" s="29"/>
    </row>
    <row r="43" spans="1:22" ht="15" customHeight="1">
      <c r="A43" s="29"/>
      <c r="K43" s="29"/>
      <c r="O43" s="29"/>
      <c r="V43" s="29"/>
    </row>
    <row r="44" spans="1:22" ht="15" customHeight="1">
      <c r="A44" s="29"/>
      <c r="K44" s="29"/>
      <c r="O44" s="29"/>
      <c r="V44" s="29"/>
    </row>
    <row r="45" spans="1:22" ht="15" customHeight="1">
      <c r="A45" s="29"/>
      <c r="K45" s="29"/>
      <c r="O45" s="29"/>
      <c r="V45" s="29"/>
    </row>
    <row r="46" spans="1:22" ht="15" customHeight="1">
      <c r="A46" s="29"/>
      <c r="K46" s="29"/>
      <c r="O46" s="29"/>
      <c r="V46" s="29"/>
    </row>
    <row r="47" spans="11:22" ht="15" customHeight="1">
      <c r="K47" s="29"/>
      <c r="O47" s="29"/>
      <c r="V47" s="29"/>
    </row>
    <row r="48" spans="11:22" ht="15" customHeight="1">
      <c r="K48" s="29"/>
      <c r="O48" s="29"/>
      <c r="V48" s="29"/>
    </row>
    <row r="49" spans="11:22" ht="15" customHeight="1">
      <c r="K49" s="29"/>
      <c r="O49" s="29"/>
      <c r="V49" s="29"/>
    </row>
    <row r="50" spans="11:22" ht="15" customHeight="1">
      <c r="K50" s="29"/>
      <c r="O50" s="29"/>
      <c r="V50" s="29"/>
    </row>
    <row r="51" spans="11:22" ht="15" customHeight="1">
      <c r="K51" s="29"/>
      <c r="O51" s="29"/>
      <c r="V51" s="29"/>
    </row>
    <row r="52" spans="11:22" ht="15" customHeight="1">
      <c r="K52" s="29"/>
      <c r="O52" s="29"/>
      <c r="V52" s="29"/>
    </row>
    <row r="53" spans="11:22" ht="15" customHeight="1">
      <c r="K53" s="29"/>
      <c r="O53" s="29"/>
      <c r="V53" s="29"/>
    </row>
    <row r="54" spans="11:22" ht="15" customHeight="1">
      <c r="K54" s="29"/>
      <c r="O54" s="29"/>
      <c r="V54" s="29"/>
    </row>
    <row r="55" spans="11:22" ht="15" customHeight="1">
      <c r="K55" s="29"/>
      <c r="O55" s="29"/>
      <c r="V55" s="29"/>
    </row>
    <row r="56" spans="15:22" ht="15" customHeight="1">
      <c r="O56" s="29"/>
      <c r="V56" s="29"/>
    </row>
    <row r="57" spans="15:22" ht="15" customHeight="1">
      <c r="O57" s="29"/>
      <c r="V57" s="29"/>
    </row>
    <row r="58" spans="15:22" ht="15" customHeight="1">
      <c r="O58" s="29"/>
      <c r="V58" s="29"/>
    </row>
    <row r="59" spans="15:22" ht="15" customHeight="1">
      <c r="O59" s="29"/>
      <c r="V59" s="29"/>
    </row>
    <row r="60" spans="15:22" ht="15" customHeight="1">
      <c r="O60" s="29"/>
      <c r="V60" s="29"/>
    </row>
    <row r="61" spans="15:22" ht="15" customHeight="1">
      <c r="O61" s="29"/>
      <c r="V61" s="29"/>
    </row>
    <row r="62" spans="15:22" ht="15" customHeight="1">
      <c r="O62" s="29"/>
      <c r="V62" s="29"/>
    </row>
    <row r="63" spans="15:22" ht="15" customHeight="1">
      <c r="O63" s="29"/>
      <c r="V63" s="29"/>
    </row>
    <row r="64" spans="15:22" ht="15" customHeight="1">
      <c r="O64" s="29"/>
      <c r="V64" s="29"/>
    </row>
  </sheetData>
  <sheetProtection/>
  <mergeCells count="56">
    <mergeCell ref="T14:T15"/>
    <mergeCell ref="U14:U15"/>
    <mergeCell ref="V14:V15"/>
    <mergeCell ref="W14:W15"/>
    <mergeCell ref="X14:X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A14:A15"/>
    <mergeCell ref="C14:C15"/>
    <mergeCell ref="D14:D15"/>
    <mergeCell ref="E14:E15"/>
    <mergeCell ref="F14:F15"/>
    <mergeCell ref="G14:G15"/>
    <mergeCell ref="X11:X12"/>
    <mergeCell ref="V11:V12"/>
    <mergeCell ref="J11:J12"/>
    <mergeCell ref="K11:K12"/>
    <mergeCell ref="L11:L12"/>
    <mergeCell ref="S11:S12"/>
    <mergeCell ref="D11:D12"/>
    <mergeCell ref="E11:E12"/>
    <mergeCell ref="M11:M12"/>
    <mergeCell ref="W11:W12"/>
    <mergeCell ref="G11:G12"/>
    <mergeCell ref="H11:H12"/>
    <mergeCell ref="I11:I12"/>
    <mergeCell ref="A11:A12"/>
    <mergeCell ref="A6:B8"/>
    <mergeCell ref="F11:F12"/>
    <mergeCell ref="Q11:Q12"/>
    <mergeCell ref="T11:T12"/>
    <mergeCell ref="U11:U12"/>
    <mergeCell ref="N11:N12"/>
    <mergeCell ref="O11:O12"/>
    <mergeCell ref="P11:P12"/>
    <mergeCell ref="R11:R12"/>
    <mergeCell ref="S7:U7"/>
    <mergeCell ref="C11:C12"/>
    <mergeCell ref="V6:X7"/>
    <mergeCell ref="D6:L6"/>
    <mergeCell ref="D7:F7"/>
    <mergeCell ref="G7:I7"/>
    <mergeCell ref="J7:L7"/>
    <mergeCell ref="M6:U6"/>
    <mergeCell ref="P7:R7"/>
    <mergeCell ref="N7:O7"/>
  </mergeCells>
  <printOptions/>
  <pageMargins left="0.5905511811023623" right="0.5905511811023623" top="0.3937007874015748" bottom="0.7874015748031497" header="0.5118110236220472" footer="0.5118110236220472"/>
  <pageSetup firstPageNumber="12" useFirstPageNumber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2009-01-06T01:34:02Z</cp:lastPrinted>
  <dcterms:created xsi:type="dcterms:W3CDTF">2003-06-23T06:06:47Z</dcterms:created>
  <dcterms:modified xsi:type="dcterms:W3CDTF">2010-11-30T06:19:49Z</dcterms:modified>
  <cp:category/>
  <cp:version/>
  <cp:contentType/>
  <cp:contentStatus/>
</cp:coreProperties>
</file>