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９（１）（２）" sheetId="1" r:id="rId1"/>
    <sheet name="表９９（３）" sheetId="2" r:id="rId2"/>
  </sheets>
  <definedNames/>
  <calcPr fullCalcOnLoad="1"/>
</workbook>
</file>

<file path=xl/sharedStrings.xml><?xml version="1.0" encoding="utf-8"?>
<sst xmlns="http://schemas.openxmlformats.org/spreadsheetml/2006/main" count="107" uniqueCount="52">
  <si>
    <t>人</t>
  </si>
  <si>
    <t>総　　数</t>
  </si>
  <si>
    <t>千円</t>
  </si>
  <si>
    <t>％</t>
  </si>
  <si>
    <t>（1）加入状況</t>
  </si>
  <si>
    <t>世　　　帯　　　数</t>
  </si>
  <si>
    <t>人　　　　　口</t>
  </si>
  <si>
    <t>総世帯数</t>
  </si>
  <si>
    <t>加入世帯数</t>
  </si>
  <si>
    <t>被保険者数</t>
  </si>
  <si>
    <t>加　入　率</t>
  </si>
  <si>
    <t>総　人　口</t>
  </si>
  <si>
    <t>収　　納　　額</t>
  </si>
  <si>
    <t>収　　納　　率</t>
  </si>
  <si>
    <t>件　数（ 件 ）</t>
  </si>
  <si>
    <t>入　　院</t>
  </si>
  <si>
    <t>歯　　科</t>
  </si>
  <si>
    <t>調　　剤</t>
  </si>
  <si>
    <t>入 院 外</t>
  </si>
  <si>
    <t>食事療養費</t>
  </si>
  <si>
    <t>訪問看護</t>
  </si>
  <si>
    <t>療 養 費</t>
  </si>
  <si>
    <t>移 送 費</t>
  </si>
  <si>
    <t>高額療養費</t>
  </si>
  <si>
    <t>出産育児一時金（助産費含む）</t>
  </si>
  <si>
    <t>葬 祭 費</t>
  </si>
  <si>
    <t>医</t>
  </si>
  <si>
    <t>療</t>
  </si>
  <si>
    <t>費</t>
  </si>
  <si>
    <t>世帯</t>
  </si>
  <si>
    <t>％</t>
  </si>
  <si>
    <t>年　　　度</t>
  </si>
  <si>
    <t>費用額（千円）</t>
  </si>
  <si>
    <t>（2）収納状況（現年賦課分）</t>
  </si>
  <si>
    <t>調　　定　　額</t>
  </si>
  <si>
    <t>小　　計</t>
  </si>
  <si>
    <t>静岡地区</t>
  </si>
  <si>
    <t>静岡地区</t>
  </si>
  <si>
    <t>清水地区</t>
  </si>
  <si>
    <t>清水地区</t>
  </si>
  <si>
    <t>％</t>
  </si>
  <si>
    <t>（3）給付状況</t>
  </si>
  <si>
    <t>注　還付未済額を除く</t>
  </si>
  <si>
    <t>-</t>
  </si>
  <si>
    <t>労働及び社会福祉</t>
  </si>
  <si>
    <t>総　　数</t>
  </si>
  <si>
    <t>注  「世帯数」、「人口」は各年度末現在。</t>
  </si>
  <si>
    <t>資料　保険年金管理課</t>
  </si>
  <si>
    <t>平成17年度</t>
  </si>
  <si>
    <t>注  平成19年度以降の件数及び費用額については、総数のみ。</t>
  </si>
  <si>
    <t>-</t>
  </si>
  <si>
    <t>99  国民健康保険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</si>
</sst>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8" fontId="0" fillId="0" borderId="0" xfId="49" applyFont="1" applyBorder="1" applyAlignment="1">
      <alignment vertical="top"/>
    </xf>
    <xf numFmtId="0" fontId="9" fillId="0" borderId="16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181" fontId="9" fillId="0" borderId="0" xfId="49" applyNumberFormat="1" applyFont="1" applyAlignment="1">
      <alignment vertical="center"/>
    </xf>
    <xf numFmtId="0" fontId="9" fillId="0" borderId="10" xfId="0" applyFont="1" applyBorder="1" applyAlignment="1">
      <alignment horizontal="center" vertical="top"/>
    </xf>
    <xf numFmtId="181" fontId="9" fillId="0" borderId="0" xfId="49" applyNumberFormat="1" applyFont="1" applyAlignment="1">
      <alignment/>
    </xf>
    <xf numFmtId="181" fontId="9" fillId="0" borderId="0" xfId="49" applyNumberFormat="1" applyFont="1" applyAlignment="1">
      <alignment vertical="top"/>
    </xf>
    <xf numFmtId="196" fontId="9" fillId="0" borderId="0" xfId="49" applyNumberFormat="1" applyFont="1" applyAlignment="1">
      <alignment/>
    </xf>
    <xf numFmtId="196" fontId="9" fillId="0" borderId="0" xfId="49" applyNumberFormat="1" applyFont="1" applyAlignment="1">
      <alignment vertical="top"/>
    </xf>
    <xf numFmtId="196" fontId="9" fillId="0" borderId="0" xfId="49" applyNumberFormat="1" applyFont="1" applyAlignment="1">
      <alignment vertical="center"/>
    </xf>
    <xf numFmtId="196" fontId="9" fillId="0" borderId="18" xfId="49" applyNumberFormat="1" applyFont="1" applyBorder="1" applyAlignment="1">
      <alignment vertical="center"/>
    </xf>
    <xf numFmtId="196" fontId="9" fillId="0" borderId="0" xfId="49" applyNumberFormat="1" applyFont="1" applyBorder="1" applyAlignment="1">
      <alignment vertical="center"/>
    </xf>
    <xf numFmtId="196" fontId="4" fillId="0" borderId="0" xfId="49" applyNumberFormat="1" applyFont="1" applyAlignment="1">
      <alignment/>
    </xf>
    <xf numFmtId="196" fontId="4" fillId="0" borderId="0" xfId="49" applyNumberFormat="1" applyFont="1" applyAlignment="1">
      <alignment vertical="top"/>
    </xf>
    <xf numFmtId="196" fontId="9" fillId="0" borderId="18" xfId="0" applyNumberFormat="1" applyFont="1" applyBorder="1" applyAlignment="1">
      <alignment vertical="center"/>
    </xf>
    <xf numFmtId="196" fontId="9" fillId="0" borderId="0" xfId="0" applyNumberFormat="1" applyFont="1" applyBorder="1" applyAlignment="1">
      <alignment vertical="center"/>
    </xf>
    <xf numFmtId="196" fontId="9" fillId="0" borderId="0" xfId="49" applyNumberFormat="1" applyFont="1" applyAlignment="1">
      <alignment horizontal="right" vertical="center"/>
    </xf>
    <xf numFmtId="196" fontId="9" fillId="0" borderId="0" xfId="49" applyNumberFormat="1" applyFont="1" applyBorder="1" applyAlignment="1">
      <alignment horizontal="right" vertical="center"/>
    </xf>
    <xf numFmtId="196" fontId="9" fillId="0" borderId="0" xfId="49" applyNumberFormat="1" applyFont="1" applyAlignment="1">
      <alignment horizontal="right"/>
    </xf>
    <xf numFmtId="196" fontId="4" fillId="0" borderId="0" xfId="49" applyNumberFormat="1" applyFont="1" applyAlignment="1">
      <alignment vertical="center"/>
    </xf>
    <xf numFmtId="196" fontId="9" fillId="0" borderId="0" xfId="49" applyNumberFormat="1" applyFont="1" applyAlignment="1">
      <alignment horizontal="right" vertical="top"/>
    </xf>
    <xf numFmtId="199" fontId="9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>
      <alignment vertical="center"/>
    </xf>
    <xf numFmtId="199" fontId="4" fillId="0" borderId="0" xfId="49" applyNumberFormat="1" applyFont="1" applyAlignment="1">
      <alignment vertical="center"/>
    </xf>
    <xf numFmtId="199" fontId="4" fillId="0" borderId="0" xfId="0" applyNumberFormat="1" applyFont="1" applyBorder="1" applyAlignment="1">
      <alignment horizontal="right"/>
    </xf>
    <xf numFmtId="199" fontId="9" fillId="0" borderId="0" xfId="0" applyNumberFormat="1" applyFont="1" applyBorder="1" applyAlignment="1">
      <alignment horizontal="right" vertical="top"/>
    </xf>
    <xf numFmtId="199" fontId="4" fillId="0" borderId="0" xfId="0" applyNumberFormat="1" applyFont="1" applyBorder="1" applyAlignment="1">
      <alignment horizontal="right" vertical="top"/>
    </xf>
    <xf numFmtId="196" fontId="9" fillId="0" borderId="0" xfId="0" applyNumberFormat="1" applyFont="1" applyAlignment="1">
      <alignment vertical="center"/>
    </xf>
    <xf numFmtId="196" fontId="4" fillId="0" borderId="18" xfId="49" applyNumberFormat="1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196" fontId="9" fillId="0" borderId="18" xfId="49" applyNumberFormat="1" applyFont="1" applyBorder="1" applyAlignment="1">
      <alignment horizontal="right" vertical="center"/>
    </xf>
    <xf numFmtId="181" fontId="4" fillId="0" borderId="0" xfId="49" applyNumberFormat="1" applyFont="1" applyAlignment="1">
      <alignment vertical="center"/>
    </xf>
    <xf numFmtId="0" fontId="0" fillId="0" borderId="0" xfId="0" applyFont="1" applyAlignment="1">
      <alignment vertical="top"/>
    </xf>
    <xf numFmtId="199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0" fillId="0" borderId="0" xfId="49" applyFont="1" applyBorder="1" applyAlignment="1">
      <alignment vertical="top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4" fillId="0" borderId="0" xfId="49" applyNumberFormat="1" applyFont="1" applyAlignment="1">
      <alignment/>
    </xf>
    <xf numFmtId="196" fontId="4" fillId="0" borderId="0" xfId="49" applyNumberFormat="1" applyFont="1" applyAlignment="1">
      <alignment horizontal="right" vertical="top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8" fontId="9" fillId="0" borderId="22" xfId="49" applyFont="1" applyBorder="1" applyAlignment="1">
      <alignment horizontal="center" vertical="center"/>
    </xf>
    <xf numFmtId="38" fontId="9" fillId="0" borderId="23" xfId="49" applyFont="1" applyBorder="1" applyAlignment="1">
      <alignment horizontal="center" vertical="center"/>
    </xf>
    <xf numFmtId="38" fontId="9" fillId="0" borderId="12" xfId="49" applyFont="1" applyBorder="1" applyAlignment="1">
      <alignment horizontal="center" vertical="center"/>
    </xf>
    <xf numFmtId="38" fontId="9" fillId="0" borderId="19" xfId="49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50390625" style="21" customWidth="1"/>
    <col min="2" max="2" width="8.00390625" style="24" customWidth="1"/>
    <col min="3" max="3" width="13.125" style="21" customWidth="1"/>
    <col min="4" max="4" width="12.50390625" style="21" customWidth="1"/>
    <col min="5" max="5" width="11.625" style="21" customWidth="1"/>
    <col min="6" max="6" width="12.00390625" style="21" customWidth="1"/>
    <col min="7" max="7" width="12.25390625" style="21" customWidth="1"/>
    <col min="8" max="8" width="12.125" style="21" customWidth="1"/>
    <col min="9" max="9" width="11.375" style="21" customWidth="1"/>
    <col min="10" max="10" width="9.125" style="21" customWidth="1"/>
    <col min="11" max="11" width="24.50390625" style="21" customWidth="1"/>
    <col min="12" max="12" width="24.00390625" style="21" customWidth="1"/>
    <col min="13" max="13" width="23.25390625" style="21" customWidth="1"/>
    <col min="14" max="14" width="13.50390625" style="21" customWidth="1"/>
    <col min="15" max="16384" width="9.00390625" style="21" customWidth="1"/>
  </cols>
  <sheetData>
    <row r="1" spans="1:13" ht="15" customHeight="1">
      <c r="A1" s="84" t="s">
        <v>44</v>
      </c>
      <c r="L1" s="23"/>
      <c r="M1" s="6" t="s">
        <v>44</v>
      </c>
    </row>
    <row r="2" ht="15" customHeight="1"/>
    <row r="3" ht="21" customHeight="1"/>
    <row r="4" spans="9:10" ht="15" customHeight="1">
      <c r="I4" s="17"/>
      <c r="J4" s="17"/>
    </row>
    <row r="5" spans="1:10" ht="19.5" customHeight="1">
      <c r="A5" s="3" t="s">
        <v>51</v>
      </c>
      <c r="B5" s="25"/>
      <c r="I5" s="17"/>
      <c r="J5" s="17"/>
    </row>
    <row r="6" spans="1:13" ht="16.5" customHeight="1" thickBot="1">
      <c r="A6" s="41" t="s">
        <v>4</v>
      </c>
      <c r="B6" s="25"/>
      <c r="I6" s="85" t="s">
        <v>33</v>
      </c>
      <c r="J6" s="25"/>
      <c r="M6" s="19"/>
    </row>
    <row r="7" spans="1:13" ht="15" customHeight="1" thickTop="1">
      <c r="A7" s="94" t="s">
        <v>31</v>
      </c>
      <c r="B7" s="95"/>
      <c r="C7" s="99" t="s">
        <v>5</v>
      </c>
      <c r="D7" s="100"/>
      <c r="E7" s="100"/>
      <c r="F7" s="99" t="s">
        <v>6</v>
      </c>
      <c r="G7" s="100"/>
      <c r="H7" s="100"/>
      <c r="I7" s="94" t="s">
        <v>31</v>
      </c>
      <c r="J7" s="95"/>
      <c r="K7" s="92" t="s">
        <v>34</v>
      </c>
      <c r="L7" s="92" t="s">
        <v>12</v>
      </c>
      <c r="M7" s="92" t="s">
        <v>13</v>
      </c>
    </row>
    <row r="8" spans="1:13" ht="15" customHeight="1">
      <c r="A8" s="96"/>
      <c r="B8" s="97"/>
      <c r="C8" s="27" t="s">
        <v>7</v>
      </c>
      <c r="D8" s="28" t="s">
        <v>8</v>
      </c>
      <c r="E8" s="27" t="s">
        <v>10</v>
      </c>
      <c r="F8" s="28" t="s">
        <v>11</v>
      </c>
      <c r="G8" s="27" t="s">
        <v>9</v>
      </c>
      <c r="H8" s="42" t="s">
        <v>10</v>
      </c>
      <c r="I8" s="96"/>
      <c r="J8" s="97"/>
      <c r="K8" s="93"/>
      <c r="L8" s="93"/>
      <c r="M8" s="93"/>
    </row>
    <row r="9" spans="1:13" ht="12.75" customHeight="1">
      <c r="A9" s="49"/>
      <c r="B9" s="48"/>
      <c r="C9" s="15" t="s">
        <v>29</v>
      </c>
      <c r="D9" s="16" t="s">
        <v>29</v>
      </c>
      <c r="E9" s="16" t="s">
        <v>40</v>
      </c>
      <c r="F9" s="16" t="s">
        <v>0</v>
      </c>
      <c r="G9" s="16" t="s">
        <v>0</v>
      </c>
      <c r="H9" s="16" t="s">
        <v>30</v>
      </c>
      <c r="I9" s="49"/>
      <c r="J9" s="48"/>
      <c r="K9" s="15" t="s">
        <v>2</v>
      </c>
      <c r="L9" s="16" t="s">
        <v>2</v>
      </c>
      <c r="M9" s="16" t="s">
        <v>3</v>
      </c>
    </row>
    <row r="10" spans="1:13" ht="12.75" customHeight="1">
      <c r="A10" s="98" t="s">
        <v>48</v>
      </c>
      <c r="B10" s="52" t="s">
        <v>45</v>
      </c>
      <c r="C10" s="57">
        <f>SUM(C11:C12)</f>
        <v>282871</v>
      </c>
      <c r="D10" s="57">
        <f>SUM(D11:D12)</f>
        <v>141441</v>
      </c>
      <c r="E10" s="71">
        <f>SUM(D10)/C10*100</f>
        <v>50.00194434919097</v>
      </c>
      <c r="F10" s="57">
        <f>SUM(F11:F12)</f>
        <v>721620</v>
      </c>
      <c r="G10" s="57">
        <f>SUM(G11:G12)</f>
        <v>267618</v>
      </c>
      <c r="H10" s="71">
        <f>SUM(G10)/F10*100</f>
        <v>37.08572378814334</v>
      </c>
      <c r="I10" s="98" t="s">
        <v>48</v>
      </c>
      <c r="J10" s="9" t="s">
        <v>45</v>
      </c>
      <c r="K10" s="60">
        <f>SUM(K11:K12)</f>
        <v>23021653</v>
      </c>
      <c r="L10" s="59">
        <f>SUM(L11:L12)</f>
        <v>21093551</v>
      </c>
      <c r="M10" s="72">
        <f>SUM(L10)/K10*100</f>
        <v>91.62483250008155</v>
      </c>
    </row>
    <row r="11" spans="1:13" ht="13.5" customHeight="1">
      <c r="A11" s="98"/>
      <c r="B11" s="52" t="s">
        <v>37</v>
      </c>
      <c r="C11" s="57">
        <v>189706</v>
      </c>
      <c r="D11" s="57">
        <v>91805</v>
      </c>
      <c r="E11" s="71">
        <f>SUM(D11)/C11*100</f>
        <v>48.39330332198244</v>
      </c>
      <c r="F11" s="57">
        <v>474359</v>
      </c>
      <c r="G11" s="57">
        <v>172529</v>
      </c>
      <c r="H11" s="71">
        <f>SUM(G11)/F11*100</f>
        <v>36.370976412379655</v>
      </c>
      <c r="I11" s="98"/>
      <c r="J11" s="9" t="s">
        <v>37</v>
      </c>
      <c r="K11" s="60">
        <v>14513729</v>
      </c>
      <c r="L11" s="59">
        <v>13249847</v>
      </c>
      <c r="M11" s="72">
        <f>SUM(L11)/K11*100</f>
        <v>91.29181756115192</v>
      </c>
    </row>
    <row r="12" spans="1:13" ht="13.5" customHeight="1">
      <c r="A12" s="98"/>
      <c r="B12" s="54" t="s">
        <v>39</v>
      </c>
      <c r="C12" s="58">
        <v>93165</v>
      </c>
      <c r="D12" s="58">
        <v>49636</v>
      </c>
      <c r="E12" s="71">
        <f>SUM(D12)/C12*100</f>
        <v>53.2775183813664</v>
      </c>
      <c r="F12" s="58">
        <v>247261</v>
      </c>
      <c r="G12" s="58">
        <v>95089</v>
      </c>
      <c r="H12" s="75">
        <f>SUM(G12)/F12*100</f>
        <v>38.45693417077501</v>
      </c>
      <c r="I12" s="98"/>
      <c r="J12" s="9" t="s">
        <v>39</v>
      </c>
      <c r="K12" s="60">
        <v>8507924</v>
      </c>
      <c r="L12" s="59">
        <v>7843704</v>
      </c>
      <c r="M12" s="72">
        <f>SUM(L12)/K12*100</f>
        <v>92.19292508959882</v>
      </c>
    </row>
    <row r="13" spans="1:13" ht="6" customHeight="1">
      <c r="A13" s="10"/>
      <c r="B13" s="9"/>
      <c r="C13" s="64"/>
      <c r="D13" s="65"/>
      <c r="E13" s="72"/>
      <c r="F13" s="65"/>
      <c r="G13" s="65"/>
      <c r="H13" s="72"/>
      <c r="I13" s="10"/>
      <c r="J13" s="9"/>
      <c r="K13" s="64"/>
      <c r="L13" s="77"/>
      <c r="M13" s="72"/>
    </row>
    <row r="14" spans="1:13" ht="13.5" customHeight="1">
      <c r="A14" s="98">
        <v>18</v>
      </c>
      <c r="B14" s="52" t="s">
        <v>45</v>
      </c>
      <c r="C14" s="57">
        <f>SUM(C15:C16)</f>
        <v>285674</v>
      </c>
      <c r="D14" s="57">
        <f>SUM(D15:D16)</f>
        <v>142712</v>
      </c>
      <c r="E14" s="71">
        <f>SUM(D14)/C14*100</f>
        <v>49.95624383038008</v>
      </c>
      <c r="F14" s="57">
        <f>SUM(F15:F16)</f>
        <v>720175</v>
      </c>
      <c r="G14" s="57">
        <f>SUM(G15:G16)</f>
        <v>266008</v>
      </c>
      <c r="H14" s="71">
        <f>SUM(G14)/F14*100</f>
        <v>36.936577915090076</v>
      </c>
      <c r="I14" s="98">
        <v>18</v>
      </c>
      <c r="J14" s="9" t="s">
        <v>45</v>
      </c>
      <c r="K14" s="60">
        <f>SUM(K15:K16)</f>
        <v>24510622</v>
      </c>
      <c r="L14" s="59">
        <f>SUM(L15:L16)</f>
        <v>22254427</v>
      </c>
      <c r="M14" s="72">
        <f>SUM(L14)/K14*100</f>
        <v>90.79503163975194</v>
      </c>
    </row>
    <row r="15" spans="1:13" ht="13.5" customHeight="1">
      <c r="A15" s="98"/>
      <c r="B15" s="52" t="s">
        <v>37</v>
      </c>
      <c r="C15" s="57">
        <v>191596</v>
      </c>
      <c r="D15" s="57">
        <v>92674</v>
      </c>
      <c r="E15" s="71">
        <f>SUM(D15)/C15*100</f>
        <v>48.36948579302282</v>
      </c>
      <c r="F15" s="57">
        <v>473756</v>
      </c>
      <c r="G15" s="57">
        <v>171602</v>
      </c>
      <c r="H15" s="71">
        <f>SUM(G15)/F15*100</f>
        <v>36.22159930428322</v>
      </c>
      <c r="I15" s="98"/>
      <c r="J15" s="9" t="s">
        <v>37</v>
      </c>
      <c r="K15" s="60">
        <v>15757323</v>
      </c>
      <c r="L15" s="59">
        <v>14235601</v>
      </c>
      <c r="M15" s="72">
        <f>SUM(L15)/K15*100</f>
        <v>90.34276317113003</v>
      </c>
    </row>
    <row r="16" spans="1:13" ht="13.5" customHeight="1">
      <c r="A16" s="98"/>
      <c r="B16" s="54" t="s">
        <v>39</v>
      </c>
      <c r="C16" s="58">
        <v>94078</v>
      </c>
      <c r="D16" s="58">
        <v>50038</v>
      </c>
      <c r="E16" s="71">
        <f>SUM(D16)/C16*100</f>
        <v>53.18778035247348</v>
      </c>
      <c r="F16" s="58">
        <v>246419</v>
      </c>
      <c r="G16" s="58">
        <v>94406</v>
      </c>
      <c r="H16" s="75">
        <f>SUM(G16)/F16*100</f>
        <v>38.3111691874409</v>
      </c>
      <c r="I16" s="98"/>
      <c r="J16" s="9" t="s">
        <v>39</v>
      </c>
      <c r="K16" s="60">
        <v>8753299</v>
      </c>
      <c r="L16" s="59">
        <v>8018826</v>
      </c>
      <c r="M16" s="72">
        <f>SUM(L16)/K16*100</f>
        <v>91.60918643359493</v>
      </c>
    </row>
    <row r="17" spans="1:13" ht="6" customHeight="1">
      <c r="A17" s="10"/>
      <c r="B17" s="9"/>
      <c r="C17" s="65"/>
      <c r="D17" s="65"/>
      <c r="E17" s="72"/>
      <c r="F17" s="65"/>
      <c r="G17" s="65"/>
      <c r="H17" s="72"/>
      <c r="I17" s="10"/>
      <c r="J17" s="9"/>
      <c r="K17" s="64"/>
      <c r="L17" s="65"/>
      <c r="M17" s="72"/>
    </row>
    <row r="18" spans="1:13" s="4" customFormat="1" ht="13.5" customHeight="1">
      <c r="A18" s="98">
        <v>19</v>
      </c>
      <c r="B18" s="52" t="s">
        <v>45</v>
      </c>
      <c r="C18" s="57">
        <f>SUM(C19:C20)</f>
        <v>288532</v>
      </c>
      <c r="D18" s="57">
        <f>SUM(D19:D20)</f>
        <v>143157</v>
      </c>
      <c r="E18" s="71">
        <f>SUM(D18)/C18*100</f>
        <v>49.61564055286762</v>
      </c>
      <c r="F18" s="57">
        <f>SUM(F19:F20)</f>
        <v>719236</v>
      </c>
      <c r="G18" s="57">
        <v>263140</v>
      </c>
      <c r="H18" s="71">
        <f>SUM(G18)/F18*100</f>
        <v>36.58604408010723</v>
      </c>
      <c r="I18" s="98">
        <v>19</v>
      </c>
      <c r="J18" s="9" t="s">
        <v>45</v>
      </c>
      <c r="K18" s="60">
        <v>24382791</v>
      </c>
      <c r="L18" s="59">
        <v>22023340</v>
      </c>
      <c r="M18" s="72">
        <f>SUM(L18)/K18*100</f>
        <v>90.32329399862387</v>
      </c>
    </row>
    <row r="19" spans="1:13" s="4" customFormat="1" ht="13.5" customHeight="1">
      <c r="A19" s="98"/>
      <c r="B19" s="52" t="s">
        <v>37</v>
      </c>
      <c r="C19" s="57">
        <v>193327</v>
      </c>
      <c r="D19" s="57">
        <v>93081</v>
      </c>
      <c r="E19" s="71">
        <f>SUM(D19)/C19*100</f>
        <v>48.14692205434316</v>
      </c>
      <c r="F19" s="57">
        <v>473342</v>
      </c>
      <c r="G19" s="57">
        <v>170082</v>
      </c>
      <c r="H19" s="71">
        <f>SUM(G19)/F19*100</f>
        <v>35.932158988638236</v>
      </c>
      <c r="I19" s="98"/>
      <c r="J19" s="9" t="s">
        <v>37</v>
      </c>
      <c r="K19" s="60">
        <v>15749857</v>
      </c>
      <c r="L19" s="59">
        <v>14150622</v>
      </c>
      <c r="M19" s="72">
        <f>SUM(L19)/K19*100</f>
        <v>89.84603479256987</v>
      </c>
    </row>
    <row r="20" spans="1:13" s="4" customFormat="1" ht="13.5" customHeight="1">
      <c r="A20" s="98"/>
      <c r="B20" s="54" t="s">
        <v>39</v>
      </c>
      <c r="C20" s="58">
        <v>95205</v>
      </c>
      <c r="D20" s="58">
        <v>50076</v>
      </c>
      <c r="E20" s="71">
        <f>SUM(D20)/C20*100</f>
        <v>52.59807783204664</v>
      </c>
      <c r="F20" s="58">
        <v>245894</v>
      </c>
      <c r="G20" s="58">
        <v>93058</v>
      </c>
      <c r="H20" s="75">
        <f>SUM(G20)/F20*100</f>
        <v>37.84476237728452</v>
      </c>
      <c r="I20" s="98"/>
      <c r="J20" s="9" t="s">
        <v>39</v>
      </c>
      <c r="K20" s="60">
        <v>8632943</v>
      </c>
      <c r="L20" s="59">
        <v>7872340</v>
      </c>
      <c r="M20" s="72">
        <f>SUM(L20)/K20*100</f>
        <v>91.1895282987505</v>
      </c>
    </row>
    <row r="21" spans="1:13" s="4" customFormat="1" ht="6" customHeight="1">
      <c r="A21" s="1"/>
      <c r="B21" s="2"/>
      <c r="C21" s="69"/>
      <c r="D21" s="69"/>
      <c r="E21" s="73"/>
      <c r="F21" s="69"/>
      <c r="G21" s="69"/>
      <c r="H21" s="73"/>
      <c r="I21" s="1"/>
      <c r="J21" s="2"/>
      <c r="K21" s="78"/>
      <c r="L21" s="69"/>
      <c r="M21" s="73"/>
    </row>
    <row r="22" spans="1:13" s="4" customFormat="1" ht="13.5" customHeight="1">
      <c r="A22" s="101">
        <v>20</v>
      </c>
      <c r="B22" s="50" t="s">
        <v>45</v>
      </c>
      <c r="C22" s="62">
        <f>SUM(C23:C24)</f>
        <v>288140</v>
      </c>
      <c r="D22" s="62">
        <f>SUM(D23:D24)</f>
        <v>115431</v>
      </c>
      <c r="E22" s="74">
        <f>SUM(D22)/C22*100</f>
        <v>40.06073436523912</v>
      </c>
      <c r="F22" s="62">
        <f>SUM(F23:F24)</f>
        <v>718623</v>
      </c>
      <c r="G22" s="62">
        <f>SUM(G23:G24)</f>
        <v>203094</v>
      </c>
      <c r="H22" s="74">
        <f>SUM(G22)/F22*100</f>
        <v>28.261550214785778</v>
      </c>
      <c r="I22" s="101">
        <v>20</v>
      </c>
      <c r="J22" s="2" t="s">
        <v>45</v>
      </c>
      <c r="K22" s="78">
        <v>19241814</v>
      </c>
      <c r="L22" s="69">
        <v>17041149</v>
      </c>
      <c r="M22" s="83">
        <f>SUM(L22)/K22*100</f>
        <v>88.56311052585791</v>
      </c>
    </row>
    <row r="23" spans="1:13" s="4" customFormat="1" ht="13.5" customHeight="1">
      <c r="A23" s="101"/>
      <c r="B23" s="50" t="s">
        <v>37</v>
      </c>
      <c r="C23" s="62">
        <v>191375</v>
      </c>
      <c r="D23" s="62">
        <v>74337</v>
      </c>
      <c r="E23" s="74">
        <f>SUM(D23)/C23*100</f>
        <v>38.843631613324625</v>
      </c>
      <c r="F23" s="62">
        <v>467456</v>
      </c>
      <c r="G23" s="62">
        <v>129813</v>
      </c>
      <c r="H23" s="74">
        <f>SUM(G23)/F23*100</f>
        <v>27.770100287513692</v>
      </c>
      <c r="I23" s="101"/>
      <c r="J23" s="2" t="s">
        <v>37</v>
      </c>
      <c r="K23" s="78">
        <v>12281020</v>
      </c>
      <c r="L23" s="69">
        <v>10808481</v>
      </c>
      <c r="M23" s="83">
        <f>SUM(L23)/K23*100</f>
        <v>88.00963600743262</v>
      </c>
    </row>
    <row r="24" spans="1:13" s="4" customFormat="1" ht="13.5" customHeight="1">
      <c r="A24" s="101"/>
      <c r="B24" s="51" t="s">
        <v>39</v>
      </c>
      <c r="C24" s="63">
        <v>96765</v>
      </c>
      <c r="D24" s="63">
        <v>41094</v>
      </c>
      <c r="E24" s="74">
        <f>SUM(D24)/C24*100</f>
        <v>42.467834444272206</v>
      </c>
      <c r="F24" s="63">
        <v>251167</v>
      </c>
      <c r="G24" s="63">
        <v>73281</v>
      </c>
      <c r="H24" s="76">
        <f>SUM(G24)/F24*100</f>
        <v>29.176205472852722</v>
      </c>
      <c r="I24" s="101"/>
      <c r="J24" s="2" t="s">
        <v>39</v>
      </c>
      <c r="K24" s="78">
        <v>6960794</v>
      </c>
      <c r="L24" s="69">
        <v>6232668</v>
      </c>
      <c r="M24" s="83">
        <f>SUM(L24)/K24*100</f>
        <v>89.53961286600351</v>
      </c>
    </row>
    <row r="25" spans="1:13" ht="7.5" customHeight="1">
      <c r="A25" s="36"/>
      <c r="B25" s="47"/>
      <c r="C25" s="33"/>
      <c r="D25" s="34"/>
      <c r="E25" s="34"/>
      <c r="F25" s="34"/>
      <c r="G25" s="34"/>
      <c r="H25" s="35"/>
      <c r="I25" s="36"/>
      <c r="J25" s="47"/>
      <c r="K25" s="33"/>
      <c r="L25" s="34"/>
      <c r="M25" s="34"/>
    </row>
    <row r="26" spans="1:13" ht="15" customHeight="1">
      <c r="A26" s="11" t="s">
        <v>46</v>
      </c>
      <c r="B26" s="37"/>
      <c r="C26" s="19"/>
      <c r="D26" s="19"/>
      <c r="E26" s="19"/>
      <c r="F26" s="19"/>
      <c r="G26" s="19"/>
      <c r="H26" s="6" t="s">
        <v>47</v>
      </c>
      <c r="I26" s="22" t="s">
        <v>42</v>
      </c>
      <c r="J26" s="37"/>
      <c r="K26" s="19"/>
      <c r="L26" s="19"/>
      <c r="M26" s="30" t="s">
        <v>47</v>
      </c>
    </row>
    <row r="27" spans="1:11" ht="15.75" customHeight="1">
      <c r="A27" s="11"/>
      <c r="B27" s="37"/>
      <c r="C27" s="19"/>
      <c r="D27" s="19"/>
      <c r="E27" s="19"/>
      <c r="F27" s="19"/>
      <c r="G27" s="19"/>
      <c r="H27" s="20"/>
      <c r="I27" s="17"/>
      <c r="J27" s="17"/>
      <c r="K27" s="26"/>
    </row>
  </sheetData>
  <sheetProtection/>
  <mergeCells count="15">
    <mergeCell ref="A22:A24"/>
    <mergeCell ref="A18:A20"/>
    <mergeCell ref="A7:B8"/>
    <mergeCell ref="C7:E7"/>
    <mergeCell ref="A10:A12"/>
    <mergeCell ref="A14:A16"/>
    <mergeCell ref="M7:M8"/>
    <mergeCell ref="I7:J8"/>
    <mergeCell ref="I10:I12"/>
    <mergeCell ref="I14:I16"/>
    <mergeCell ref="F7:H7"/>
    <mergeCell ref="I22:I24"/>
    <mergeCell ref="K7:K8"/>
    <mergeCell ref="L7:L8"/>
    <mergeCell ref="I18:I2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.625" style="21" customWidth="1"/>
    <col min="2" max="2" width="10.875" style="21" customWidth="1"/>
    <col min="3" max="3" width="8.625" style="24" customWidth="1"/>
    <col min="4" max="4" width="11.875" style="21" customWidth="1"/>
    <col min="5" max="5" width="12.00390625" style="21" customWidth="1"/>
    <col min="6" max="7" width="11.875" style="21" customWidth="1"/>
    <col min="8" max="9" width="11.75390625" style="21" customWidth="1"/>
    <col min="10" max="11" width="13.125" style="21" customWidth="1"/>
    <col min="12" max="12" width="13.25390625" style="21" customWidth="1"/>
    <col min="13" max="13" width="12.875" style="21" customWidth="1"/>
    <col min="14" max="14" width="13.00390625" style="21" customWidth="1"/>
    <col min="15" max="15" width="12.875" style="21" customWidth="1"/>
    <col min="16" max="16" width="13.375" style="21" customWidth="1"/>
    <col min="17" max="16384" width="9.00390625" style="21" customWidth="1"/>
  </cols>
  <sheetData>
    <row r="1" spans="1:11" ht="15.75" customHeight="1">
      <c r="A1" s="20"/>
      <c r="B1" s="22"/>
      <c r="C1" s="37"/>
      <c r="D1" s="17"/>
      <c r="E1" s="17"/>
      <c r="F1" s="17"/>
      <c r="G1" s="17"/>
      <c r="H1" s="17"/>
      <c r="I1" s="17"/>
      <c r="J1" s="26"/>
      <c r="K1" s="26"/>
    </row>
    <row r="2" spans="1:9" ht="16.5" customHeight="1" thickBot="1">
      <c r="A2" s="82" t="s">
        <v>41</v>
      </c>
      <c r="B2" s="12"/>
      <c r="C2" s="8"/>
      <c r="D2" s="11"/>
      <c r="E2" s="11"/>
      <c r="F2" s="11"/>
      <c r="G2" s="11"/>
      <c r="H2" s="11"/>
      <c r="I2" s="11"/>
    </row>
    <row r="3" spans="1:16" ht="15" customHeight="1" thickTop="1">
      <c r="A3" s="104" t="s">
        <v>31</v>
      </c>
      <c r="B3" s="104"/>
      <c r="C3" s="105"/>
      <c r="D3" s="92" t="s">
        <v>1</v>
      </c>
      <c r="E3" s="44"/>
      <c r="F3" s="45"/>
      <c r="G3" s="7" t="s">
        <v>26</v>
      </c>
      <c r="H3" s="45"/>
      <c r="I3" s="7" t="s">
        <v>27</v>
      </c>
      <c r="J3" s="45"/>
      <c r="K3" s="7" t="s">
        <v>28</v>
      </c>
      <c r="L3" s="45"/>
      <c r="M3" s="45"/>
      <c r="N3" s="108" t="s">
        <v>23</v>
      </c>
      <c r="O3" s="110" t="s">
        <v>24</v>
      </c>
      <c r="P3" s="102" t="s">
        <v>25</v>
      </c>
    </row>
    <row r="4" spans="1:16" ht="15" customHeight="1">
      <c r="A4" s="106"/>
      <c r="B4" s="106"/>
      <c r="C4" s="107"/>
      <c r="D4" s="93"/>
      <c r="E4" s="28" t="s">
        <v>35</v>
      </c>
      <c r="F4" s="27" t="s">
        <v>15</v>
      </c>
      <c r="G4" s="28" t="s">
        <v>18</v>
      </c>
      <c r="H4" s="27" t="s">
        <v>16</v>
      </c>
      <c r="I4" s="42" t="s">
        <v>17</v>
      </c>
      <c r="J4" s="28" t="s">
        <v>19</v>
      </c>
      <c r="K4" s="27" t="s">
        <v>20</v>
      </c>
      <c r="L4" s="28" t="s">
        <v>21</v>
      </c>
      <c r="M4" s="39" t="s">
        <v>22</v>
      </c>
      <c r="N4" s="109"/>
      <c r="O4" s="111"/>
      <c r="P4" s="103"/>
    </row>
    <row r="5" spans="1:9" ht="4.5" customHeight="1">
      <c r="A5" s="31"/>
      <c r="B5" s="19"/>
      <c r="C5" s="48"/>
      <c r="D5" s="29"/>
      <c r="E5" s="30"/>
      <c r="F5" s="30"/>
      <c r="G5" s="30"/>
      <c r="H5" s="30"/>
      <c r="I5" s="30"/>
    </row>
    <row r="6" spans="1:16" ht="12" customHeight="1">
      <c r="A6" s="98" t="s">
        <v>14</v>
      </c>
      <c r="B6" s="98"/>
      <c r="C6" s="9"/>
      <c r="D6" s="46"/>
      <c r="E6" s="31"/>
      <c r="F6" s="31"/>
      <c r="G6" s="31"/>
      <c r="H6" s="31"/>
      <c r="I6" s="31"/>
      <c r="J6" s="11"/>
      <c r="K6" s="11"/>
      <c r="L6" s="43"/>
      <c r="M6" s="11"/>
      <c r="N6" s="43"/>
      <c r="O6" s="43"/>
      <c r="P6" s="43"/>
    </row>
    <row r="7" spans="1:16" ht="13.5" customHeight="1">
      <c r="A7" s="20"/>
      <c r="B7" s="98" t="s">
        <v>48</v>
      </c>
      <c r="C7" s="52" t="s">
        <v>45</v>
      </c>
      <c r="D7" s="57">
        <f>SUM(E7,N7:P7)</f>
        <v>2566425</v>
      </c>
      <c r="E7" s="57">
        <f>SUM(F7:I7,K7:M7)</f>
        <v>2518033</v>
      </c>
      <c r="F7" s="57">
        <f aca="true" t="shared" si="0" ref="F7:L7">SUM(F8:F9)</f>
        <v>35648</v>
      </c>
      <c r="G7" s="57">
        <f t="shared" si="0"/>
        <v>1503685</v>
      </c>
      <c r="H7" s="57">
        <f t="shared" si="0"/>
        <v>296477</v>
      </c>
      <c r="I7" s="57">
        <f t="shared" si="0"/>
        <v>629802</v>
      </c>
      <c r="J7" s="55">
        <f t="shared" si="0"/>
        <v>-33504</v>
      </c>
      <c r="K7" s="57">
        <f t="shared" si="0"/>
        <v>795</v>
      </c>
      <c r="L7" s="57">
        <f t="shared" si="0"/>
        <v>51626</v>
      </c>
      <c r="M7" s="68" t="s">
        <v>43</v>
      </c>
      <c r="N7" s="57">
        <f>SUM(N8:N9)</f>
        <v>43167</v>
      </c>
      <c r="O7" s="57">
        <f>SUM(O8:O9)</f>
        <v>912</v>
      </c>
      <c r="P7" s="57">
        <f>SUM(P8:P9)</f>
        <v>4313</v>
      </c>
    </row>
    <row r="8" spans="1:16" ht="13.5" customHeight="1">
      <c r="A8" s="20"/>
      <c r="B8" s="98"/>
      <c r="C8" s="52" t="s">
        <v>36</v>
      </c>
      <c r="D8" s="57">
        <f>SUM(E8,N8:P8)</f>
        <v>1635006</v>
      </c>
      <c r="E8" s="57">
        <f>SUM(F8:I8,K8:M8)</f>
        <v>1605369</v>
      </c>
      <c r="F8" s="57">
        <v>21843</v>
      </c>
      <c r="G8" s="57">
        <v>949015</v>
      </c>
      <c r="H8" s="57">
        <v>190622</v>
      </c>
      <c r="I8" s="57">
        <v>408536</v>
      </c>
      <c r="J8" s="55">
        <v>-20550</v>
      </c>
      <c r="K8" s="57">
        <v>548</v>
      </c>
      <c r="L8" s="57">
        <v>34805</v>
      </c>
      <c r="M8" s="68" t="s">
        <v>43</v>
      </c>
      <c r="N8" s="57">
        <v>26326</v>
      </c>
      <c r="O8" s="57">
        <v>626</v>
      </c>
      <c r="P8" s="57">
        <v>2685</v>
      </c>
    </row>
    <row r="9" spans="1:16" ht="13.5" customHeight="1">
      <c r="A9" s="20"/>
      <c r="B9" s="98"/>
      <c r="C9" s="54" t="s">
        <v>38</v>
      </c>
      <c r="D9" s="58">
        <f>SUM(E9,N9:P9)</f>
        <v>931419</v>
      </c>
      <c r="E9" s="58">
        <f>SUM(F9:I9,K9:M9)</f>
        <v>912664</v>
      </c>
      <c r="F9" s="58">
        <v>13805</v>
      </c>
      <c r="G9" s="58">
        <v>554670</v>
      </c>
      <c r="H9" s="58">
        <v>105855</v>
      </c>
      <c r="I9" s="58">
        <v>221266</v>
      </c>
      <c r="J9" s="56">
        <v>-12954</v>
      </c>
      <c r="K9" s="58">
        <v>247</v>
      </c>
      <c r="L9" s="58">
        <v>16821</v>
      </c>
      <c r="M9" s="70" t="s">
        <v>43</v>
      </c>
      <c r="N9" s="58">
        <v>16841</v>
      </c>
      <c r="O9" s="58">
        <v>286</v>
      </c>
      <c r="P9" s="58">
        <v>1628</v>
      </c>
    </row>
    <row r="10" spans="1:16" ht="3" customHeight="1">
      <c r="A10" s="20"/>
      <c r="B10" s="10"/>
      <c r="C10" s="9"/>
      <c r="D10" s="60"/>
      <c r="E10" s="61"/>
      <c r="F10" s="61"/>
      <c r="G10" s="61"/>
      <c r="H10" s="61"/>
      <c r="I10" s="61"/>
      <c r="J10" s="53"/>
      <c r="K10" s="59"/>
      <c r="L10" s="59"/>
      <c r="M10" s="66"/>
      <c r="N10" s="59"/>
      <c r="O10" s="59"/>
      <c r="P10" s="59"/>
    </row>
    <row r="11" spans="1:16" ht="13.5" customHeight="1">
      <c r="A11" s="20"/>
      <c r="B11" s="98">
        <v>18</v>
      </c>
      <c r="C11" s="52" t="s">
        <v>45</v>
      </c>
      <c r="D11" s="57">
        <f>SUM(E11,N11:P11)</f>
        <v>2691748</v>
      </c>
      <c r="E11" s="57">
        <f>SUM(F11:I11,K11:M11)</f>
        <v>2639389</v>
      </c>
      <c r="F11" s="57">
        <f aca="true" t="shared" si="1" ref="F11:P11">SUM(F12:F13)</f>
        <v>36681</v>
      </c>
      <c r="G11" s="57">
        <f t="shared" si="1"/>
        <v>1556628</v>
      </c>
      <c r="H11" s="57">
        <f t="shared" si="1"/>
        <v>306567</v>
      </c>
      <c r="I11" s="57">
        <f t="shared" si="1"/>
        <v>683410</v>
      </c>
      <c r="J11" s="55">
        <f t="shared" si="1"/>
        <v>-34370</v>
      </c>
      <c r="K11" s="57">
        <f t="shared" si="1"/>
        <v>1046</v>
      </c>
      <c r="L11" s="57">
        <f t="shared" si="1"/>
        <v>55055</v>
      </c>
      <c r="M11" s="57">
        <f t="shared" si="1"/>
        <v>2</v>
      </c>
      <c r="N11" s="57">
        <f t="shared" si="1"/>
        <v>47139</v>
      </c>
      <c r="O11" s="57">
        <f t="shared" si="1"/>
        <v>937</v>
      </c>
      <c r="P11" s="57">
        <f t="shared" si="1"/>
        <v>4283</v>
      </c>
    </row>
    <row r="12" spans="1:16" ht="13.5" customHeight="1">
      <c r="A12" s="20"/>
      <c r="B12" s="98"/>
      <c r="C12" s="52" t="s">
        <v>36</v>
      </c>
      <c r="D12" s="57">
        <f>SUM(E12,N12:P12)</f>
        <v>1711634</v>
      </c>
      <c r="E12" s="57">
        <f>SUM(F12:I12,K12:M12)</f>
        <v>1679712</v>
      </c>
      <c r="F12" s="57">
        <v>22495</v>
      </c>
      <c r="G12" s="57">
        <v>982042</v>
      </c>
      <c r="H12" s="57">
        <v>195785</v>
      </c>
      <c r="I12" s="57">
        <v>440921</v>
      </c>
      <c r="J12" s="55">
        <v>-20894</v>
      </c>
      <c r="K12" s="57">
        <v>641</v>
      </c>
      <c r="L12" s="57">
        <v>37826</v>
      </c>
      <c r="M12" s="68">
        <v>2</v>
      </c>
      <c r="N12" s="57">
        <v>28607</v>
      </c>
      <c r="O12" s="57">
        <v>632</v>
      </c>
      <c r="P12" s="57">
        <v>2683</v>
      </c>
    </row>
    <row r="13" spans="1:16" ht="13.5" customHeight="1">
      <c r="A13" s="20"/>
      <c r="B13" s="98"/>
      <c r="C13" s="54" t="s">
        <v>38</v>
      </c>
      <c r="D13" s="58">
        <f>SUM(E13,N13:P13)</f>
        <v>980114</v>
      </c>
      <c r="E13" s="58">
        <f>SUM(F13:I13,K13:M13)</f>
        <v>959677</v>
      </c>
      <c r="F13" s="58">
        <v>14186</v>
      </c>
      <c r="G13" s="58">
        <v>574586</v>
      </c>
      <c r="H13" s="58">
        <v>110782</v>
      </c>
      <c r="I13" s="58">
        <v>242489</v>
      </c>
      <c r="J13" s="56">
        <v>-13476</v>
      </c>
      <c r="K13" s="58">
        <v>405</v>
      </c>
      <c r="L13" s="58">
        <v>17229</v>
      </c>
      <c r="M13" s="70" t="s">
        <v>43</v>
      </c>
      <c r="N13" s="58">
        <v>18532</v>
      </c>
      <c r="O13" s="58">
        <v>305</v>
      </c>
      <c r="P13" s="58">
        <v>1600</v>
      </c>
    </row>
    <row r="14" spans="1:16" ht="3" customHeight="1">
      <c r="A14" s="20"/>
      <c r="B14" s="10"/>
      <c r="C14" s="9"/>
      <c r="D14" s="61"/>
      <c r="E14" s="61"/>
      <c r="F14" s="61"/>
      <c r="G14" s="61"/>
      <c r="H14" s="61"/>
      <c r="I14" s="61"/>
      <c r="J14" s="53"/>
      <c r="K14" s="59"/>
      <c r="L14" s="59"/>
      <c r="M14" s="66"/>
      <c r="N14" s="59"/>
      <c r="O14" s="59"/>
      <c r="P14" s="59"/>
    </row>
    <row r="15" spans="1:16" ht="13.5" customHeight="1">
      <c r="A15" s="20"/>
      <c r="B15" s="10">
        <v>19</v>
      </c>
      <c r="C15" s="52" t="s">
        <v>45</v>
      </c>
      <c r="D15" s="57">
        <v>2849799</v>
      </c>
      <c r="E15" s="57">
        <v>2790744</v>
      </c>
      <c r="F15" s="57">
        <v>37111</v>
      </c>
      <c r="G15" s="57">
        <v>1625890</v>
      </c>
      <c r="H15" s="57">
        <v>303777</v>
      </c>
      <c r="I15" s="57">
        <v>762141</v>
      </c>
      <c r="J15" s="55">
        <v>-34779</v>
      </c>
      <c r="K15" s="57">
        <v>1032</v>
      </c>
      <c r="L15" s="57">
        <v>60792</v>
      </c>
      <c r="M15" s="57">
        <v>1</v>
      </c>
      <c r="N15" s="57">
        <v>53635</v>
      </c>
      <c r="O15" s="57">
        <v>845</v>
      </c>
      <c r="P15" s="57">
        <v>4575</v>
      </c>
    </row>
    <row r="16" spans="1:16" s="4" customFormat="1" ht="3" customHeight="1">
      <c r="A16" s="5"/>
      <c r="B16" s="1"/>
      <c r="C16" s="2"/>
      <c r="D16" s="69"/>
      <c r="E16" s="69"/>
      <c r="F16" s="69"/>
      <c r="G16" s="69"/>
      <c r="H16" s="69"/>
      <c r="I16" s="69"/>
      <c r="J16" s="81"/>
      <c r="K16" s="69"/>
      <c r="L16" s="69"/>
      <c r="M16" s="69"/>
      <c r="N16" s="69"/>
      <c r="O16" s="69"/>
      <c r="P16" s="69"/>
    </row>
    <row r="17" spans="1:16" s="4" customFormat="1" ht="13.5" customHeight="1">
      <c r="A17" s="5"/>
      <c r="B17" s="1">
        <v>20</v>
      </c>
      <c r="C17" s="50" t="s">
        <v>45</v>
      </c>
      <c r="D17" s="62">
        <v>2962157</v>
      </c>
      <c r="E17" s="62">
        <v>2890103</v>
      </c>
      <c r="F17" s="62">
        <v>37200</v>
      </c>
      <c r="G17" s="62">
        <v>1644221</v>
      </c>
      <c r="H17" s="62">
        <v>306965</v>
      </c>
      <c r="I17" s="62">
        <v>835258</v>
      </c>
      <c r="J17" s="90">
        <v>-34969</v>
      </c>
      <c r="K17" s="62">
        <v>1092</v>
      </c>
      <c r="L17" s="62">
        <v>65367</v>
      </c>
      <c r="M17" s="91" t="s">
        <v>43</v>
      </c>
      <c r="N17" s="62">
        <v>69807</v>
      </c>
      <c r="O17" s="62">
        <v>888</v>
      </c>
      <c r="P17" s="62">
        <v>1359</v>
      </c>
    </row>
    <row r="18" spans="1:16" ht="7.5" customHeight="1">
      <c r="A18" s="20"/>
      <c r="B18" s="10"/>
      <c r="C18" s="9"/>
      <c r="D18" s="60"/>
      <c r="E18" s="61"/>
      <c r="F18" s="61"/>
      <c r="G18" s="61"/>
      <c r="H18" s="61"/>
      <c r="I18" s="61"/>
      <c r="J18" s="59"/>
      <c r="K18" s="59"/>
      <c r="L18" s="59"/>
      <c r="M18" s="59"/>
      <c r="N18" s="59"/>
      <c r="O18" s="59"/>
      <c r="P18" s="59"/>
    </row>
    <row r="19" spans="1:16" ht="15.75" customHeight="1">
      <c r="A19" s="98" t="s">
        <v>32</v>
      </c>
      <c r="B19" s="98"/>
      <c r="C19" s="9"/>
      <c r="D19" s="80"/>
      <c r="E19" s="67"/>
      <c r="F19" s="67"/>
      <c r="G19" s="67"/>
      <c r="H19" s="67"/>
      <c r="I19" s="67"/>
      <c r="J19" s="59"/>
      <c r="K19" s="59"/>
      <c r="L19" s="59"/>
      <c r="M19" s="59"/>
      <c r="N19" s="59"/>
      <c r="O19" s="59"/>
      <c r="P19" s="59"/>
    </row>
    <row r="20" spans="1:16" ht="13.5" customHeight="1">
      <c r="A20" s="10"/>
      <c r="B20" s="98" t="s">
        <v>48</v>
      </c>
      <c r="C20" s="52" t="s">
        <v>45</v>
      </c>
      <c r="D20" s="57">
        <f>SUM(E20,N20:P20)</f>
        <v>52256094</v>
      </c>
      <c r="E20" s="57">
        <f>SUM(F20:M20)</f>
        <v>48371302</v>
      </c>
      <c r="F20" s="57">
        <f aca="true" t="shared" si="2" ref="F20:L20">SUM(F21:F22)</f>
        <v>15394375</v>
      </c>
      <c r="G20" s="57">
        <f t="shared" si="2"/>
        <v>21091596</v>
      </c>
      <c r="H20" s="57">
        <f t="shared" si="2"/>
        <v>4021745</v>
      </c>
      <c r="I20" s="57">
        <f t="shared" si="2"/>
        <v>6127873</v>
      </c>
      <c r="J20" s="57">
        <f t="shared" si="2"/>
        <v>1126284</v>
      </c>
      <c r="K20" s="57">
        <f t="shared" si="2"/>
        <v>50295</v>
      </c>
      <c r="L20" s="57">
        <f t="shared" si="2"/>
        <v>559134</v>
      </c>
      <c r="M20" s="68" t="s">
        <v>43</v>
      </c>
      <c r="N20" s="57">
        <f>SUM(N21:N22)</f>
        <v>3395542</v>
      </c>
      <c r="O20" s="57">
        <f>SUM(O21:O22)</f>
        <v>273600</v>
      </c>
      <c r="P20" s="57">
        <f>SUM(P21:P22)</f>
        <v>215650</v>
      </c>
    </row>
    <row r="21" spans="1:16" ht="13.5" customHeight="1">
      <c r="A21" s="20"/>
      <c r="B21" s="98"/>
      <c r="C21" s="52" t="s">
        <v>36</v>
      </c>
      <c r="D21" s="57">
        <f>SUM(E21,N21:P21)</f>
        <v>32745808</v>
      </c>
      <c r="E21" s="57">
        <f>SUM(F21:M21)</f>
        <v>30313430</v>
      </c>
      <c r="F21" s="57">
        <v>9499725</v>
      </c>
      <c r="G21" s="57">
        <v>13286539</v>
      </c>
      <c r="H21" s="57">
        <v>2669470</v>
      </c>
      <c r="I21" s="57">
        <v>3786133</v>
      </c>
      <c r="J21" s="57">
        <v>683137</v>
      </c>
      <c r="K21" s="57">
        <v>34818</v>
      </c>
      <c r="L21" s="57">
        <v>353608</v>
      </c>
      <c r="M21" s="68" t="s">
        <v>43</v>
      </c>
      <c r="N21" s="57">
        <v>2110328</v>
      </c>
      <c r="O21" s="57">
        <v>187800</v>
      </c>
      <c r="P21" s="57">
        <v>134250</v>
      </c>
    </row>
    <row r="22" spans="1:16" ht="13.5" customHeight="1">
      <c r="A22" s="20"/>
      <c r="B22" s="98"/>
      <c r="C22" s="54" t="s">
        <v>38</v>
      </c>
      <c r="D22" s="58">
        <f>SUM(E22,N22:P22)</f>
        <v>19510286</v>
      </c>
      <c r="E22" s="58">
        <f>SUM(F22:M22)</f>
        <v>18057872</v>
      </c>
      <c r="F22" s="58">
        <v>5894650</v>
      </c>
      <c r="G22" s="58">
        <v>7805057</v>
      </c>
      <c r="H22" s="58">
        <v>1352275</v>
      </c>
      <c r="I22" s="58">
        <v>2341740</v>
      </c>
      <c r="J22" s="58">
        <v>443147</v>
      </c>
      <c r="K22" s="58">
        <v>15477</v>
      </c>
      <c r="L22" s="58">
        <v>205526</v>
      </c>
      <c r="M22" s="70" t="s">
        <v>43</v>
      </c>
      <c r="N22" s="58">
        <v>1285214</v>
      </c>
      <c r="O22" s="58">
        <v>85800</v>
      </c>
      <c r="P22" s="58">
        <v>81400</v>
      </c>
    </row>
    <row r="23" spans="1:16" ht="3" customHeight="1">
      <c r="A23" s="20"/>
      <c r="B23" s="10"/>
      <c r="C23" s="9"/>
      <c r="D23" s="60"/>
      <c r="E23" s="61"/>
      <c r="F23" s="61"/>
      <c r="G23" s="61"/>
      <c r="H23" s="61"/>
      <c r="I23" s="61"/>
      <c r="J23" s="59"/>
      <c r="K23" s="59"/>
      <c r="L23" s="59"/>
      <c r="M23" s="66"/>
      <c r="N23" s="59"/>
      <c r="O23" s="59"/>
      <c r="P23" s="59"/>
    </row>
    <row r="24" spans="1:16" ht="13.5" customHeight="1">
      <c r="A24" s="20"/>
      <c r="B24" s="98">
        <v>18</v>
      </c>
      <c r="C24" s="52" t="s">
        <v>45</v>
      </c>
      <c r="D24" s="57">
        <f>SUM(E24,N24:P24)</f>
        <v>54005202</v>
      </c>
      <c r="E24" s="57">
        <f>SUM(F24:M24)</f>
        <v>50078066</v>
      </c>
      <c r="F24" s="57">
        <f aca="true" t="shared" si="3" ref="F24:P24">SUM(F25:F26)</f>
        <v>16018167</v>
      </c>
      <c r="G24" s="57">
        <f t="shared" si="3"/>
        <v>21855584</v>
      </c>
      <c r="H24" s="57">
        <f t="shared" si="3"/>
        <v>3892144</v>
      </c>
      <c r="I24" s="57">
        <f t="shared" si="3"/>
        <v>6654162</v>
      </c>
      <c r="J24" s="57">
        <f t="shared" si="3"/>
        <v>981526</v>
      </c>
      <c r="K24" s="57">
        <f t="shared" si="3"/>
        <v>69836</v>
      </c>
      <c r="L24" s="57">
        <f t="shared" si="3"/>
        <v>606572</v>
      </c>
      <c r="M24" s="57">
        <f t="shared" si="3"/>
        <v>75</v>
      </c>
      <c r="N24" s="57">
        <f t="shared" si="3"/>
        <v>3409936</v>
      </c>
      <c r="O24" s="57">
        <f t="shared" si="3"/>
        <v>303050</v>
      </c>
      <c r="P24" s="57">
        <f t="shared" si="3"/>
        <v>214150</v>
      </c>
    </row>
    <row r="25" spans="1:16" ht="13.5" customHeight="1">
      <c r="A25" s="20"/>
      <c r="B25" s="98"/>
      <c r="C25" s="52" t="s">
        <v>36</v>
      </c>
      <c r="D25" s="57">
        <f>SUM(E25,N25:P25)</f>
        <v>33635097</v>
      </c>
      <c r="E25" s="57">
        <f>SUM(F25:M25)</f>
        <v>31186435</v>
      </c>
      <c r="F25" s="57">
        <v>9852734</v>
      </c>
      <c r="G25" s="57">
        <v>13682207</v>
      </c>
      <c r="H25" s="57">
        <v>2538575</v>
      </c>
      <c r="I25" s="57">
        <v>4097356</v>
      </c>
      <c r="J25" s="57">
        <v>591850</v>
      </c>
      <c r="K25" s="57">
        <v>42249</v>
      </c>
      <c r="L25" s="57">
        <v>381389</v>
      </c>
      <c r="M25" s="57">
        <v>75</v>
      </c>
      <c r="N25" s="57">
        <v>2110162</v>
      </c>
      <c r="O25" s="57">
        <v>204350</v>
      </c>
      <c r="P25" s="57">
        <v>134150</v>
      </c>
    </row>
    <row r="26" spans="1:16" ht="13.5" customHeight="1">
      <c r="A26" s="20"/>
      <c r="B26" s="98"/>
      <c r="C26" s="54" t="s">
        <v>38</v>
      </c>
      <c r="D26" s="58">
        <f>SUM(E26,N26:P26)</f>
        <v>20370105</v>
      </c>
      <c r="E26" s="58">
        <f>SUM(F26:M26)</f>
        <v>18891631</v>
      </c>
      <c r="F26" s="58">
        <v>6165433</v>
      </c>
      <c r="G26" s="58">
        <v>8173377</v>
      </c>
      <c r="H26" s="58">
        <v>1353569</v>
      </c>
      <c r="I26" s="58">
        <v>2556806</v>
      </c>
      <c r="J26" s="58">
        <v>389676</v>
      </c>
      <c r="K26" s="58">
        <v>27587</v>
      </c>
      <c r="L26" s="58">
        <v>225183</v>
      </c>
      <c r="M26" s="70" t="s">
        <v>43</v>
      </c>
      <c r="N26" s="58">
        <v>1299774</v>
      </c>
      <c r="O26" s="58">
        <v>98700</v>
      </c>
      <c r="P26" s="58">
        <v>80000</v>
      </c>
    </row>
    <row r="27" spans="1:16" ht="3" customHeight="1">
      <c r="A27" s="20"/>
      <c r="B27" s="10"/>
      <c r="C27" s="9"/>
      <c r="D27" s="61"/>
      <c r="E27" s="61"/>
      <c r="F27" s="61"/>
      <c r="G27" s="61"/>
      <c r="H27" s="61"/>
      <c r="I27" s="61"/>
      <c r="J27" s="59"/>
      <c r="K27" s="59"/>
      <c r="L27" s="59"/>
      <c r="M27" s="66"/>
      <c r="N27" s="59"/>
      <c r="O27" s="59"/>
      <c r="P27" s="59"/>
    </row>
    <row r="28" spans="1:16" ht="13.5" customHeight="1">
      <c r="A28" s="20"/>
      <c r="B28" s="10">
        <v>19</v>
      </c>
      <c r="C28" s="52" t="s">
        <v>45</v>
      </c>
      <c r="D28" s="57">
        <v>57865180</v>
      </c>
      <c r="E28" s="57">
        <v>53741486</v>
      </c>
      <c r="F28" s="57">
        <v>17177969</v>
      </c>
      <c r="G28" s="57">
        <v>23018962</v>
      </c>
      <c r="H28" s="57">
        <v>3871052</v>
      </c>
      <c r="I28" s="57">
        <v>7938549</v>
      </c>
      <c r="J28" s="57">
        <v>990600</v>
      </c>
      <c r="K28" s="57">
        <v>68602</v>
      </c>
      <c r="L28" s="57">
        <v>675423</v>
      </c>
      <c r="M28" s="57">
        <v>329</v>
      </c>
      <c r="N28" s="57">
        <v>3595244</v>
      </c>
      <c r="O28" s="57">
        <v>295600</v>
      </c>
      <c r="P28" s="57">
        <v>232850</v>
      </c>
    </row>
    <row r="29" spans="1:16" s="4" customFormat="1" ht="3" customHeight="1">
      <c r="A29" s="5"/>
      <c r="B29" s="1"/>
      <c r="C29" s="2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s="4" customFormat="1" ht="13.5" customHeight="1">
      <c r="A30" s="5"/>
      <c r="B30" s="1">
        <v>20</v>
      </c>
      <c r="C30" s="50" t="s">
        <v>45</v>
      </c>
      <c r="D30" s="62">
        <v>59508679</v>
      </c>
      <c r="E30" s="62">
        <v>54966998</v>
      </c>
      <c r="F30" s="62">
        <v>17535289</v>
      </c>
      <c r="G30" s="62">
        <v>22908656</v>
      </c>
      <c r="H30" s="62">
        <v>3944655</v>
      </c>
      <c r="I30" s="62">
        <v>8785430</v>
      </c>
      <c r="J30" s="62">
        <v>997688</v>
      </c>
      <c r="K30" s="62">
        <v>79329</v>
      </c>
      <c r="L30" s="62">
        <v>715951</v>
      </c>
      <c r="M30" s="91" t="s">
        <v>50</v>
      </c>
      <c r="N30" s="62">
        <v>4157671</v>
      </c>
      <c r="O30" s="62">
        <v>316060</v>
      </c>
      <c r="P30" s="62">
        <v>67950</v>
      </c>
    </row>
    <row r="31" spans="1:16" ht="7.5" customHeight="1">
      <c r="A31" s="35"/>
      <c r="B31" s="36"/>
      <c r="C31" s="47"/>
      <c r="D31" s="79"/>
      <c r="E31" s="13"/>
      <c r="F31" s="13"/>
      <c r="G31" s="13"/>
      <c r="H31" s="13"/>
      <c r="I31" s="13"/>
      <c r="J31" s="14"/>
      <c r="K31" s="14"/>
      <c r="L31" s="14"/>
      <c r="M31" s="14"/>
      <c r="N31" s="14"/>
      <c r="O31" s="14"/>
      <c r="P31" s="14"/>
    </row>
    <row r="32" spans="1:16" s="17" customFormat="1" ht="15.75" customHeight="1">
      <c r="A32" s="86" t="s">
        <v>49</v>
      </c>
      <c r="B32" s="87"/>
      <c r="C32" s="88"/>
      <c r="D32" s="89"/>
      <c r="E32" s="89"/>
      <c r="P32" s="32" t="s">
        <v>47</v>
      </c>
    </row>
    <row r="33" spans="1:10" ht="18" customHeight="1">
      <c r="A33" s="20"/>
      <c r="B33" s="19"/>
      <c r="C33" s="10"/>
      <c r="D33" s="20"/>
      <c r="E33" s="20"/>
      <c r="F33" s="20"/>
      <c r="G33" s="20"/>
      <c r="H33" s="20"/>
      <c r="I33" s="20"/>
      <c r="J33" s="17"/>
    </row>
    <row r="34" spans="1:10" ht="18" customHeight="1">
      <c r="A34" s="20"/>
      <c r="B34" s="19"/>
      <c r="C34" s="10"/>
      <c r="D34" s="20"/>
      <c r="E34" s="20"/>
      <c r="F34" s="20"/>
      <c r="G34" s="20"/>
      <c r="H34" s="20"/>
      <c r="I34" s="20"/>
      <c r="J34" s="17"/>
    </row>
    <row r="35" spans="1:10" ht="18" customHeight="1">
      <c r="A35" s="20"/>
      <c r="B35" s="19"/>
      <c r="C35" s="10"/>
      <c r="D35" s="20"/>
      <c r="E35" s="20"/>
      <c r="F35" s="20"/>
      <c r="G35" s="20"/>
      <c r="H35" s="20"/>
      <c r="I35" s="20"/>
      <c r="J35" s="17"/>
    </row>
    <row r="36" spans="1:10" ht="18" customHeight="1">
      <c r="A36" s="20"/>
      <c r="B36" s="19"/>
      <c r="C36" s="10"/>
      <c r="D36" s="20"/>
      <c r="E36" s="20"/>
      <c r="F36" s="20"/>
      <c r="G36" s="20"/>
      <c r="H36" s="20"/>
      <c r="I36" s="20"/>
      <c r="J36" s="17"/>
    </row>
    <row r="37" spans="1:10" ht="18" customHeight="1">
      <c r="A37" s="20"/>
      <c r="B37" s="19"/>
      <c r="C37" s="10"/>
      <c r="D37" s="20"/>
      <c r="E37" s="20"/>
      <c r="F37" s="20"/>
      <c r="G37" s="20"/>
      <c r="H37" s="20"/>
      <c r="I37" s="20"/>
      <c r="J37" s="17"/>
    </row>
    <row r="38" spans="1:10" ht="18" customHeight="1">
      <c r="A38" s="20"/>
      <c r="B38" s="19"/>
      <c r="C38" s="10"/>
      <c r="D38" s="20"/>
      <c r="E38" s="20"/>
      <c r="F38" s="20"/>
      <c r="G38" s="20"/>
      <c r="H38" s="20"/>
      <c r="I38" s="20"/>
      <c r="J38" s="17"/>
    </row>
    <row r="39" spans="1:10" ht="18" customHeight="1">
      <c r="A39" s="20"/>
      <c r="B39" s="19"/>
      <c r="C39" s="10"/>
      <c r="D39" s="20"/>
      <c r="E39" s="20"/>
      <c r="F39" s="20"/>
      <c r="G39" s="20"/>
      <c r="H39" s="20"/>
      <c r="I39" s="20"/>
      <c r="J39" s="17"/>
    </row>
    <row r="40" spans="1:10" ht="18" customHeight="1">
      <c r="A40" s="20"/>
      <c r="B40" s="19"/>
      <c r="C40" s="10"/>
      <c r="D40" s="20"/>
      <c r="E40" s="20"/>
      <c r="F40" s="20"/>
      <c r="G40" s="20"/>
      <c r="H40" s="20"/>
      <c r="I40" s="20"/>
      <c r="J40" s="17"/>
    </row>
    <row r="41" spans="1:10" ht="18" customHeight="1">
      <c r="A41" s="20"/>
      <c r="B41" s="19"/>
      <c r="C41" s="10"/>
      <c r="D41" s="20"/>
      <c r="E41" s="20"/>
      <c r="F41" s="20"/>
      <c r="G41" s="20"/>
      <c r="H41" s="20"/>
      <c r="I41" s="20"/>
      <c r="J41" s="17"/>
    </row>
    <row r="42" spans="1:10" ht="18" customHeight="1">
      <c r="A42" s="20"/>
      <c r="B42" s="19"/>
      <c r="C42" s="10"/>
      <c r="D42" s="20"/>
      <c r="E42" s="20"/>
      <c r="F42" s="20"/>
      <c r="G42" s="20"/>
      <c r="H42" s="20"/>
      <c r="I42" s="20"/>
      <c r="J42" s="17"/>
    </row>
    <row r="43" spans="1:10" ht="18" customHeight="1">
      <c r="A43" s="20"/>
      <c r="B43" s="19"/>
      <c r="C43" s="10"/>
      <c r="D43" s="20"/>
      <c r="E43" s="20"/>
      <c r="F43" s="20"/>
      <c r="G43" s="20"/>
      <c r="H43" s="20"/>
      <c r="I43" s="20"/>
      <c r="J43" s="17"/>
    </row>
    <row r="44" spans="1:10" ht="18" customHeight="1">
      <c r="A44" s="20"/>
      <c r="B44" s="19"/>
      <c r="C44" s="10"/>
      <c r="D44" s="20"/>
      <c r="E44" s="20"/>
      <c r="F44" s="20"/>
      <c r="G44" s="20"/>
      <c r="H44" s="20"/>
      <c r="I44" s="20"/>
      <c r="J44" s="17"/>
    </row>
    <row r="45" spans="1:10" ht="18" customHeight="1">
      <c r="A45" s="20"/>
      <c r="B45" s="19"/>
      <c r="C45" s="10"/>
      <c r="D45" s="20"/>
      <c r="E45" s="20"/>
      <c r="F45" s="20"/>
      <c r="G45" s="20"/>
      <c r="H45" s="20"/>
      <c r="I45" s="20"/>
      <c r="J45" s="17"/>
    </row>
    <row r="46" spans="1:11" ht="7.5" customHeight="1">
      <c r="A46" s="17"/>
      <c r="B46" s="22"/>
      <c r="C46" s="37"/>
      <c r="D46" s="17"/>
      <c r="E46" s="17"/>
      <c r="F46" s="17"/>
      <c r="G46" s="17"/>
      <c r="H46" s="17"/>
      <c r="I46" s="17"/>
      <c r="J46" s="40"/>
      <c r="K46" s="26"/>
    </row>
    <row r="47" spans="1:10" ht="18.75" customHeight="1">
      <c r="A47" s="19"/>
      <c r="B47" s="19"/>
      <c r="C47" s="10"/>
      <c r="D47" s="19"/>
      <c r="E47" s="19"/>
      <c r="F47" s="19"/>
      <c r="G47" s="19"/>
      <c r="H47" s="19"/>
      <c r="I47" s="31"/>
      <c r="J47" s="17"/>
    </row>
    <row r="48" spans="1:10" ht="12" customHeight="1">
      <c r="A48" s="17"/>
      <c r="B48" s="17"/>
      <c r="C48" s="18"/>
      <c r="D48" s="17"/>
      <c r="E48" s="17"/>
      <c r="F48" s="17"/>
      <c r="G48" s="17"/>
      <c r="H48" s="17"/>
      <c r="I48" s="17"/>
      <c r="J48" s="17"/>
    </row>
    <row r="49" ht="21" customHeight="1"/>
    <row r="50" ht="16.5" customHeight="1"/>
    <row r="51" ht="33" customHeight="1"/>
    <row r="52" s="17" customFormat="1" ht="7.5" customHeight="1">
      <c r="C52" s="18"/>
    </row>
    <row r="53" ht="18.75" customHeight="1"/>
    <row r="54" ht="18.75" customHeight="1"/>
    <row r="55" ht="18.75" customHeight="1"/>
    <row r="56" ht="18.75" customHeight="1"/>
    <row r="57" ht="18.75" customHeight="1"/>
    <row r="58" ht="7.5" customHeight="1"/>
    <row r="59" ht="7.5" customHeight="1"/>
    <row r="60" ht="18.75" customHeight="1"/>
    <row r="61" ht="18.75" customHeight="1"/>
    <row r="62" ht="18.75" customHeight="1"/>
    <row r="63" ht="18.75" customHeight="1"/>
    <row r="64" ht="18.75" customHeight="1"/>
    <row r="65" spans="1:9" ht="7.5" customHeight="1">
      <c r="A65" s="17"/>
      <c r="I65" s="17"/>
    </row>
    <row r="66" spans="1:9" ht="18.75" customHeight="1">
      <c r="A66" s="38"/>
      <c r="B66" s="19"/>
      <c r="C66" s="10"/>
      <c r="D66" s="19"/>
      <c r="E66" s="19"/>
      <c r="H66" s="31"/>
      <c r="I66" s="38"/>
    </row>
    <row r="67" spans="1:11" ht="15.75" customHeight="1">
      <c r="A67" s="11"/>
      <c r="B67" s="19"/>
      <c r="C67" s="10"/>
      <c r="D67" s="19"/>
      <c r="E67" s="19"/>
      <c r="I67" s="11"/>
      <c r="J67" s="11"/>
      <c r="K67" s="11"/>
    </row>
    <row r="68" spans="10:11" ht="13.5">
      <c r="J68" s="26"/>
      <c r="K68" s="26"/>
    </row>
    <row r="70" spans="10:11" ht="13.5">
      <c r="J70" s="26"/>
      <c r="K70" s="26"/>
    </row>
  </sheetData>
  <sheetProtection/>
  <mergeCells count="11">
    <mergeCell ref="B11:B13"/>
    <mergeCell ref="A19:B19"/>
    <mergeCell ref="B20:B22"/>
    <mergeCell ref="B24:B26"/>
    <mergeCell ref="O3:O4"/>
    <mergeCell ref="P3:P4"/>
    <mergeCell ref="A3:C4"/>
    <mergeCell ref="A6:B6"/>
    <mergeCell ref="D3:D4"/>
    <mergeCell ref="N3:N4"/>
    <mergeCell ref="B7:B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2009-10-01T00:35:35Z</cp:lastPrinted>
  <dcterms:created xsi:type="dcterms:W3CDTF">2001-06-29T06:16:39Z</dcterms:created>
  <dcterms:modified xsi:type="dcterms:W3CDTF">2009-11-04T05:22:12Z</dcterms:modified>
  <cp:category/>
  <cp:version/>
  <cp:contentType/>
  <cp:contentStatus/>
</cp:coreProperties>
</file>