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２" sheetId="1" r:id="rId1"/>
  </sheets>
  <definedNames/>
  <calcPr fullCalcOnLoad="1"/>
</workbook>
</file>

<file path=xl/sharedStrings.xml><?xml version="1.0" encoding="utf-8"?>
<sst xmlns="http://schemas.openxmlformats.org/spreadsheetml/2006/main" count="285" uniqueCount="39">
  <si>
    <t>総数</t>
  </si>
  <si>
    <t>その他</t>
  </si>
  <si>
    <t>大気汚染</t>
  </si>
  <si>
    <t>水質汚濁</t>
  </si>
  <si>
    <t>不明</t>
  </si>
  <si>
    <t>構成比(%)</t>
  </si>
  <si>
    <t>その他</t>
  </si>
  <si>
    <t>単位：件</t>
  </si>
  <si>
    <t>農業</t>
  </si>
  <si>
    <t>林業</t>
  </si>
  <si>
    <t>漁業</t>
  </si>
  <si>
    <t>鉱業</t>
  </si>
  <si>
    <t>建設業</t>
  </si>
  <si>
    <t>製造業</t>
  </si>
  <si>
    <t>電気・ガス・水道</t>
  </si>
  <si>
    <t>運輸・通信業</t>
  </si>
  <si>
    <t>サービス業</t>
  </si>
  <si>
    <t>公務</t>
  </si>
  <si>
    <t>家庭生活</t>
  </si>
  <si>
    <t>事務所</t>
  </si>
  <si>
    <t>道路</t>
  </si>
  <si>
    <t>空地</t>
  </si>
  <si>
    <t>公園</t>
  </si>
  <si>
    <t>神社・寺院等</t>
  </si>
  <si>
    <t>卸売・小売業
・飲食店</t>
  </si>
  <si>
    <t>静岡地区</t>
  </si>
  <si>
    <t>清水地区</t>
  </si>
  <si>
    <t>資料　環境保全課</t>
  </si>
  <si>
    <t>-</t>
  </si>
  <si>
    <t>-</t>
  </si>
  <si>
    <t>-</t>
  </si>
  <si>
    <t>-</t>
  </si>
  <si>
    <t>発 生 源 別</t>
  </si>
  <si>
    <t>総　数</t>
  </si>
  <si>
    <t>騒　音</t>
  </si>
  <si>
    <t>振　動</t>
  </si>
  <si>
    <t>悪　臭</t>
  </si>
  <si>
    <t>保健・衛生及び清掃</t>
  </si>
  <si>
    <t>112　発生源別公害･苦情発生状況（平成18年度）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</si>
</sst>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3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0" fontId="16" fillId="0" borderId="12" xfId="7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distributed" vertical="center"/>
      <protection/>
    </xf>
    <xf numFmtId="0" fontId="16" fillId="0" borderId="12" xfId="71" applyFont="1" applyBorder="1" applyAlignment="1">
      <alignment horizontal="right" vertical="center"/>
      <protection/>
    </xf>
    <xf numFmtId="178" fontId="16" fillId="0" borderId="0" xfId="71" applyNumberFormat="1" applyFont="1" applyBorder="1" applyAlignment="1">
      <alignment vertical="center"/>
      <protection/>
    </xf>
    <xf numFmtId="0" fontId="16" fillId="0" borderId="0" xfId="71" applyFont="1" applyBorder="1" applyAlignment="1" quotePrefix="1">
      <alignment vertical="center"/>
      <protection/>
    </xf>
    <xf numFmtId="0" fontId="16" fillId="0" borderId="0" xfId="71" applyFont="1" applyBorder="1" applyAlignment="1">
      <alignment horizontal="distributed" vertical="center" wrapText="1"/>
      <protection/>
    </xf>
    <xf numFmtId="0" fontId="16" fillId="0" borderId="0" xfId="71" applyFont="1" applyBorder="1" applyAlignment="1" quotePrefix="1">
      <alignment horizontal="distributed" vertical="center"/>
      <protection/>
    </xf>
    <xf numFmtId="0" fontId="14" fillId="0" borderId="0" xfId="71" applyFont="1" applyBorder="1" applyAlignment="1" quotePrefix="1">
      <alignment horizontal="left" vertical="top"/>
      <protection/>
    </xf>
    <xf numFmtId="0" fontId="16" fillId="0" borderId="0" xfId="0" applyFont="1" applyAlignment="1">
      <alignment horizontal="left" vertical="center"/>
    </xf>
    <xf numFmtId="0" fontId="16" fillId="0" borderId="14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left" vertical="center"/>
      <protection/>
    </xf>
    <xf numFmtId="0" fontId="16" fillId="0" borderId="0" xfId="71" applyFont="1" applyBorder="1" applyAlignment="1">
      <alignment horizontal="center" vertical="top"/>
      <protection/>
    </xf>
    <xf numFmtId="0" fontId="15" fillId="0" borderId="0" xfId="71" applyFont="1" applyBorder="1" applyAlignment="1">
      <alignment horizontal="center" vertical="top"/>
      <protection/>
    </xf>
    <xf numFmtId="0" fontId="15" fillId="0" borderId="0" xfId="71" applyFont="1" applyBorder="1" applyAlignment="1">
      <alignment horizontal="center"/>
      <protection/>
    </xf>
    <xf numFmtId="0" fontId="16" fillId="0" borderId="0" xfId="71" applyFont="1" applyBorder="1" applyAlignment="1">
      <alignment horizontal="center"/>
      <protection/>
    </xf>
    <xf numFmtId="0" fontId="16" fillId="0" borderId="15" xfId="71" applyFont="1" applyBorder="1" applyAlignment="1">
      <alignment horizontal="right" vertical="top"/>
      <protection/>
    </xf>
    <xf numFmtId="178" fontId="16" fillId="0" borderId="12" xfId="71" applyNumberFormat="1" applyFont="1" applyBorder="1" applyAlignment="1">
      <alignment horizontal="right" vertical="top"/>
      <protection/>
    </xf>
    <xf numFmtId="0" fontId="16" fillId="0" borderId="12" xfId="71" applyFont="1" applyBorder="1" applyAlignment="1">
      <alignment horizontal="right" vertical="top"/>
      <protection/>
    </xf>
    <xf numFmtId="196" fontId="15" fillId="0" borderId="0" xfId="71" applyNumberFormat="1" applyFont="1" applyBorder="1" applyAlignment="1">
      <alignment horizontal="right"/>
      <protection/>
    </xf>
    <xf numFmtId="196" fontId="16" fillId="0" borderId="0" xfId="71" applyNumberFormat="1" applyFont="1" applyBorder="1" applyAlignment="1">
      <alignment horizontal="right" vertical="top"/>
      <protection/>
    </xf>
    <xf numFmtId="196" fontId="16" fillId="0" borderId="0" xfId="71" applyNumberFormat="1" applyFont="1" applyBorder="1" applyAlignment="1">
      <alignment horizontal="right" vertical="center"/>
      <protection/>
    </xf>
    <xf numFmtId="195" fontId="15" fillId="0" borderId="16" xfId="71" applyNumberFormat="1" applyFont="1" applyBorder="1" applyAlignment="1">
      <alignment horizontal="right"/>
      <protection/>
    </xf>
    <xf numFmtId="195" fontId="15" fillId="0" borderId="16" xfId="71" applyNumberFormat="1" applyFont="1" applyBorder="1" applyAlignment="1">
      <alignment horizontal="right" vertical="top"/>
      <protection/>
    </xf>
    <xf numFmtId="195" fontId="16" fillId="0" borderId="16" xfId="71" applyNumberFormat="1" applyFont="1" applyBorder="1" applyAlignment="1">
      <alignment horizontal="right" vertical="top"/>
      <protection/>
    </xf>
    <xf numFmtId="195" fontId="16" fillId="0" borderId="16" xfId="71" applyNumberFormat="1" applyFont="1" applyBorder="1" applyAlignment="1">
      <alignment horizontal="right"/>
      <protection/>
    </xf>
    <xf numFmtId="195" fontId="16" fillId="0" borderId="16" xfId="71" applyNumberFormat="1" applyFont="1" applyBorder="1" applyAlignment="1">
      <alignment horizontal="right" vertical="center"/>
      <protection/>
    </xf>
    <xf numFmtId="195" fontId="15" fillId="0" borderId="0" xfId="71" applyNumberFormat="1" applyFont="1" applyBorder="1" applyAlignment="1">
      <alignment horizontal="right"/>
      <protection/>
    </xf>
    <xf numFmtId="195" fontId="15" fillId="0" borderId="0" xfId="71" applyNumberFormat="1" applyFont="1" applyBorder="1" applyAlignment="1">
      <alignment horizontal="right" vertical="top"/>
      <protection/>
    </xf>
    <xf numFmtId="195" fontId="16" fillId="0" borderId="0" xfId="71" applyNumberFormat="1" applyFont="1" applyBorder="1" applyAlignment="1">
      <alignment horizontal="right" vertical="top"/>
      <protection/>
    </xf>
    <xf numFmtId="195" fontId="16" fillId="0" borderId="0" xfId="71" applyNumberFormat="1" applyFont="1" applyBorder="1" applyAlignment="1">
      <alignment horizontal="right"/>
      <protection/>
    </xf>
    <xf numFmtId="195" fontId="16" fillId="0" borderId="0" xfId="71" applyNumberFormat="1" applyFont="1" applyBorder="1" applyAlignment="1">
      <alignment horizontal="right" vertical="center"/>
      <protection/>
    </xf>
    <xf numFmtId="196" fontId="16" fillId="0" borderId="0" xfId="71" applyNumberFormat="1" applyFont="1" applyBorder="1" applyAlignment="1">
      <alignment vertical="center"/>
      <protection/>
    </xf>
    <xf numFmtId="196" fontId="16" fillId="0" borderId="0" xfId="71" applyNumberFormat="1" applyFont="1" applyBorder="1" applyAlignment="1">
      <alignment horizontal="right"/>
      <protection/>
    </xf>
    <xf numFmtId="0" fontId="16" fillId="0" borderId="17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distributed" vertical="center" wrapText="1"/>
      <protection/>
    </xf>
    <xf numFmtId="0" fontId="16" fillId="0" borderId="0" xfId="71" applyFont="1" applyBorder="1" applyAlignment="1">
      <alignment horizontal="distributed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15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17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23" xfId="71" applyFont="1" applyBorder="1" applyAlignment="1">
      <alignment horizontal="center" vertical="center"/>
      <protection/>
    </xf>
    <xf numFmtId="0" fontId="16" fillId="0" borderId="0" xfId="71" applyFont="1" applyBorder="1" applyAlignment="1" quotePrefix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1.25" style="4" customWidth="1"/>
    <col min="2" max="2" width="2.625" style="4" customWidth="1"/>
    <col min="3" max="3" width="11.625" style="4" customWidth="1"/>
    <col min="4" max="4" width="1.25" style="4" customWidth="1"/>
    <col min="5" max="5" width="8.375" style="6" customWidth="1"/>
    <col min="6" max="6" width="8.375" style="4" customWidth="1"/>
    <col min="7" max="7" width="8.50390625" style="4" customWidth="1"/>
    <col min="8" max="9" width="8.375" style="4" customWidth="1"/>
    <col min="10" max="10" width="8.50390625" style="4" customWidth="1"/>
    <col min="11" max="11" width="8.375" style="4" customWidth="1"/>
    <col min="12" max="13" width="8.25390625" style="4" customWidth="1"/>
    <col min="14" max="16384" width="9.00390625" style="4" customWidth="1"/>
  </cols>
  <sheetData>
    <row r="1" spans="1:13" ht="15" customHeight="1">
      <c r="A1" s="16"/>
      <c r="M1" s="7" t="s">
        <v>37</v>
      </c>
    </row>
    <row r="2" ht="21" customHeight="1"/>
    <row r="4" spans="1:13" ht="18.75" customHeight="1" thickBot="1">
      <c r="A4" s="15" t="s">
        <v>38</v>
      </c>
      <c r="M4" s="7" t="s">
        <v>7</v>
      </c>
    </row>
    <row r="5" spans="1:13" s="6" customFormat="1" ht="7.5" customHeight="1" thickTop="1">
      <c r="A5" s="50" t="s">
        <v>32</v>
      </c>
      <c r="B5" s="50"/>
      <c r="C5" s="50"/>
      <c r="D5" s="50"/>
      <c r="E5" s="51"/>
      <c r="F5" s="46" t="s">
        <v>33</v>
      </c>
      <c r="G5" s="42"/>
      <c r="H5" s="48" t="s">
        <v>2</v>
      </c>
      <c r="I5" s="48" t="s">
        <v>3</v>
      </c>
      <c r="J5" s="48" t="s">
        <v>34</v>
      </c>
      <c r="K5" s="48" t="s">
        <v>35</v>
      </c>
      <c r="L5" s="46" t="s">
        <v>36</v>
      </c>
      <c r="M5" s="46" t="s">
        <v>6</v>
      </c>
    </row>
    <row r="6" spans="1:13" s="6" customFormat="1" ht="13.5" customHeight="1">
      <c r="A6" s="52"/>
      <c r="B6" s="52"/>
      <c r="C6" s="52"/>
      <c r="D6" s="52"/>
      <c r="E6" s="53"/>
      <c r="F6" s="47"/>
      <c r="G6" s="41" t="s">
        <v>5</v>
      </c>
      <c r="H6" s="49"/>
      <c r="I6" s="49"/>
      <c r="J6" s="49"/>
      <c r="K6" s="49"/>
      <c r="L6" s="47"/>
      <c r="M6" s="47"/>
    </row>
    <row r="7" spans="4:13" s="6" customFormat="1" ht="6" customHeight="1">
      <c r="D7" s="17"/>
      <c r="F7" s="8"/>
      <c r="G7" s="17"/>
      <c r="H7" s="17"/>
      <c r="M7" s="17"/>
    </row>
    <row r="8" spans="2:13" s="1" customFormat="1" ht="12" customHeight="1">
      <c r="B8" s="45" t="s">
        <v>0</v>
      </c>
      <c r="C8" s="45"/>
      <c r="D8" s="2"/>
      <c r="E8" s="21" t="s">
        <v>25</v>
      </c>
      <c r="F8" s="29">
        <f>SUM(F11,F14,F17,F20,F23,F26,F29,F32,F35,F38,F41,F44,F47,F50,F53,F56,F59,F62,F65)</f>
        <v>136</v>
      </c>
      <c r="G8" s="26">
        <f>SUM(F8)/(F8+F9)*100</f>
        <v>70.10309278350515</v>
      </c>
      <c r="H8" s="34">
        <f aca="true" t="shared" si="0" ref="H8:L9">SUM(H11,H14,H17,H20,H23,H26,H29,H32,H35,H38,H41,H44,H47,H50,H53,H56,H59,H62,H65)</f>
        <v>32</v>
      </c>
      <c r="I8" s="34">
        <f t="shared" si="0"/>
        <v>8</v>
      </c>
      <c r="J8" s="34">
        <f t="shared" si="0"/>
        <v>64</v>
      </c>
      <c r="K8" s="34">
        <f t="shared" si="0"/>
        <v>4</v>
      </c>
      <c r="L8" s="34">
        <f t="shared" si="0"/>
        <v>28</v>
      </c>
      <c r="M8" s="34" t="s">
        <v>30</v>
      </c>
    </row>
    <row r="9" spans="2:13" s="1" customFormat="1" ht="12" customHeight="1">
      <c r="B9" s="45"/>
      <c r="C9" s="45"/>
      <c r="D9" s="2"/>
      <c r="E9" s="20" t="s">
        <v>26</v>
      </c>
      <c r="F9" s="30">
        <f>SUM(F12,F15,F18,F21,F24,F27,F30,F33,F36,F39,F42,F45,F48,F51,F54,F57,F60,F63,F66)</f>
        <v>58</v>
      </c>
      <c r="G9" s="26">
        <f>SUM(F9)/(F8+F9)*100</f>
        <v>29.896907216494846</v>
      </c>
      <c r="H9" s="35">
        <f t="shared" si="0"/>
        <v>10</v>
      </c>
      <c r="I9" s="35">
        <f t="shared" si="0"/>
        <v>9</v>
      </c>
      <c r="J9" s="35">
        <f t="shared" si="0"/>
        <v>17</v>
      </c>
      <c r="K9" s="35" t="s">
        <v>30</v>
      </c>
      <c r="L9" s="35">
        <f t="shared" si="0"/>
        <v>22</v>
      </c>
      <c r="M9" s="35" t="s">
        <v>30</v>
      </c>
    </row>
    <row r="10" spans="2:13" s="1" customFormat="1" ht="8.25" customHeight="1">
      <c r="B10" s="9"/>
      <c r="C10" s="9"/>
      <c r="D10" s="7"/>
      <c r="E10" s="19"/>
      <c r="F10" s="31"/>
      <c r="G10" s="27"/>
      <c r="H10" s="36"/>
      <c r="I10" s="36"/>
      <c r="J10" s="36"/>
      <c r="K10" s="36"/>
      <c r="L10" s="36"/>
      <c r="M10" s="36"/>
    </row>
    <row r="11" spans="2:13" ht="12" customHeight="1">
      <c r="B11" s="43" t="s">
        <v>8</v>
      </c>
      <c r="C11" s="43"/>
      <c r="D11" s="7"/>
      <c r="E11" s="22" t="s">
        <v>25</v>
      </c>
      <c r="F11" s="32">
        <f>SUM(H11:M11)</f>
        <v>6</v>
      </c>
      <c r="G11" s="40">
        <f>SUM(F11)/(F8+F9)*100</f>
        <v>3.0927835051546393</v>
      </c>
      <c r="H11" s="37">
        <v>1</v>
      </c>
      <c r="I11" s="37" t="s">
        <v>29</v>
      </c>
      <c r="J11" s="37" t="s">
        <v>29</v>
      </c>
      <c r="K11" s="37" t="s">
        <v>29</v>
      </c>
      <c r="L11" s="37">
        <v>5</v>
      </c>
      <c r="M11" s="37" t="s">
        <v>29</v>
      </c>
    </row>
    <row r="12" spans="2:13" ht="12" customHeight="1">
      <c r="B12" s="43"/>
      <c r="C12" s="43"/>
      <c r="D12" s="7"/>
      <c r="E12" s="19" t="s">
        <v>26</v>
      </c>
      <c r="F12" s="31">
        <f>SUM(H12:M12)</f>
        <v>3</v>
      </c>
      <c r="G12" s="40">
        <f>SUM(F12)/(F8+F9)*100</f>
        <v>1.5463917525773196</v>
      </c>
      <c r="H12" s="36" t="s">
        <v>29</v>
      </c>
      <c r="I12" s="36" t="s">
        <v>29</v>
      </c>
      <c r="J12" s="36" t="s">
        <v>29</v>
      </c>
      <c r="K12" s="36" t="s">
        <v>29</v>
      </c>
      <c r="L12" s="36">
        <v>3</v>
      </c>
      <c r="M12" s="36" t="s">
        <v>29</v>
      </c>
    </row>
    <row r="13" spans="2:13" ht="6.75" customHeight="1">
      <c r="B13" s="13"/>
      <c r="C13" s="13"/>
      <c r="D13" s="7"/>
      <c r="E13" s="19"/>
      <c r="F13" s="33"/>
      <c r="G13" s="28"/>
      <c r="H13" s="38"/>
      <c r="I13" s="38"/>
      <c r="J13" s="38"/>
      <c r="K13" s="38"/>
      <c r="L13" s="38"/>
      <c r="M13" s="38"/>
    </row>
    <row r="14" spans="2:13" ht="12" customHeight="1">
      <c r="B14" s="44" t="s">
        <v>9</v>
      </c>
      <c r="C14" s="44"/>
      <c r="D14" s="7"/>
      <c r="E14" s="22" t="s">
        <v>25</v>
      </c>
      <c r="F14" s="32" t="s">
        <v>28</v>
      </c>
      <c r="G14" s="40" t="s">
        <v>31</v>
      </c>
      <c r="H14" s="36" t="s">
        <v>29</v>
      </c>
      <c r="I14" s="36" t="s">
        <v>29</v>
      </c>
      <c r="J14" s="36" t="s">
        <v>29</v>
      </c>
      <c r="K14" s="36" t="s">
        <v>29</v>
      </c>
      <c r="L14" s="37" t="s">
        <v>29</v>
      </c>
      <c r="M14" s="37" t="s">
        <v>29</v>
      </c>
    </row>
    <row r="15" spans="2:13" ht="12" customHeight="1">
      <c r="B15" s="44"/>
      <c r="C15" s="44"/>
      <c r="D15" s="7"/>
      <c r="E15" s="19" t="s">
        <v>26</v>
      </c>
      <c r="F15" s="31" t="s">
        <v>28</v>
      </c>
      <c r="G15" s="27" t="s">
        <v>31</v>
      </c>
      <c r="H15" s="36" t="s">
        <v>29</v>
      </c>
      <c r="I15" s="36" t="s">
        <v>29</v>
      </c>
      <c r="J15" s="36" t="s">
        <v>29</v>
      </c>
      <c r="K15" s="36" t="s">
        <v>29</v>
      </c>
      <c r="L15" s="36" t="s">
        <v>29</v>
      </c>
      <c r="M15" s="36" t="s">
        <v>29</v>
      </c>
    </row>
    <row r="16" spans="2:13" ht="8.25" customHeight="1">
      <c r="B16" s="12"/>
      <c r="C16" s="12"/>
      <c r="D16" s="7"/>
      <c r="E16" s="4"/>
      <c r="F16" s="31"/>
      <c r="G16" s="27"/>
      <c r="H16" s="36"/>
      <c r="I16" s="36"/>
      <c r="J16" s="36"/>
      <c r="K16" s="36"/>
      <c r="L16" s="36"/>
      <c r="M16" s="36"/>
    </row>
    <row r="17" spans="2:13" ht="12" customHeight="1">
      <c r="B17" s="44" t="s">
        <v>10</v>
      </c>
      <c r="C17" s="44"/>
      <c r="D17" s="18"/>
      <c r="E17" s="22" t="s">
        <v>25</v>
      </c>
      <c r="F17" s="32" t="s">
        <v>28</v>
      </c>
      <c r="G17" s="40" t="s">
        <v>31</v>
      </c>
      <c r="H17" s="36" t="s">
        <v>28</v>
      </c>
      <c r="I17" s="36" t="s">
        <v>29</v>
      </c>
      <c r="J17" s="36" t="s">
        <v>29</v>
      </c>
      <c r="K17" s="36" t="s">
        <v>29</v>
      </c>
      <c r="L17" s="37" t="s">
        <v>29</v>
      </c>
      <c r="M17" s="37" t="s">
        <v>29</v>
      </c>
    </row>
    <row r="18" spans="2:13" ht="12" customHeight="1">
      <c r="B18" s="44"/>
      <c r="C18" s="44"/>
      <c r="D18" s="18"/>
      <c r="E18" s="19" t="s">
        <v>26</v>
      </c>
      <c r="F18" s="31" t="s">
        <v>28</v>
      </c>
      <c r="G18" s="27" t="s">
        <v>31</v>
      </c>
      <c r="H18" s="36" t="s">
        <v>29</v>
      </c>
      <c r="I18" s="36" t="s">
        <v>29</v>
      </c>
      <c r="J18" s="36" t="s">
        <v>29</v>
      </c>
      <c r="K18" s="36" t="s">
        <v>29</v>
      </c>
      <c r="L18" s="36" t="s">
        <v>29</v>
      </c>
      <c r="M18" s="36" t="s">
        <v>29</v>
      </c>
    </row>
    <row r="19" spans="2:13" ht="7.5" customHeight="1">
      <c r="B19" s="12"/>
      <c r="C19" s="12"/>
      <c r="D19" s="18"/>
      <c r="E19" s="4"/>
      <c r="F19" s="31"/>
      <c r="G19" s="27"/>
      <c r="H19" s="36"/>
      <c r="I19" s="36"/>
      <c r="J19" s="36"/>
      <c r="K19" s="36"/>
      <c r="L19" s="36"/>
      <c r="M19" s="36"/>
    </row>
    <row r="20" spans="2:13" ht="12" customHeight="1">
      <c r="B20" s="44" t="s">
        <v>11</v>
      </c>
      <c r="C20" s="44"/>
      <c r="D20" s="18"/>
      <c r="E20" s="22" t="s">
        <v>25</v>
      </c>
      <c r="F20" s="32">
        <f>SUM(H20:M20)</f>
        <v>1</v>
      </c>
      <c r="G20" s="40">
        <f>SUM(F20)/(F8+F9)*100</f>
        <v>0.5154639175257731</v>
      </c>
      <c r="H20" s="36" t="s">
        <v>28</v>
      </c>
      <c r="I20" s="37">
        <v>1</v>
      </c>
      <c r="J20" s="36" t="s">
        <v>29</v>
      </c>
      <c r="K20" s="36" t="s">
        <v>29</v>
      </c>
      <c r="L20" s="37" t="s">
        <v>29</v>
      </c>
      <c r="M20" s="37" t="s">
        <v>29</v>
      </c>
    </row>
    <row r="21" spans="2:13" ht="12" customHeight="1">
      <c r="B21" s="44"/>
      <c r="C21" s="44"/>
      <c r="D21" s="18"/>
      <c r="E21" s="19" t="s">
        <v>26</v>
      </c>
      <c r="F21" s="31" t="s">
        <v>28</v>
      </c>
      <c r="G21" s="27" t="s">
        <v>31</v>
      </c>
      <c r="H21" s="36" t="s">
        <v>29</v>
      </c>
      <c r="I21" s="36" t="s">
        <v>29</v>
      </c>
      <c r="J21" s="36" t="s">
        <v>29</v>
      </c>
      <c r="K21" s="36" t="s">
        <v>29</v>
      </c>
      <c r="L21" s="36" t="s">
        <v>29</v>
      </c>
      <c r="M21" s="36" t="s">
        <v>29</v>
      </c>
    </row>
    <row r="22" spans="2:13" ht="8.25" customHeight="1">
      <c r="B22" s="9"/>
      <c r="C22" s="9"/>
      <c r="D22" s="18"/>
      <c r="E22" s="4"/>
      <c r="F22" s="31"/>
      <c r="G22" s="27"/>
      <c r="H22" s="36"/>
      <c r="I22" s="36"/>
      <c r="J22" s="36"/>
      <c r="K22" s="36"/>
      <c r="L22" s="36"/>
      <c r="M22" s="36"/>
    </row>
    <row r="23" spans="2:13" ht="12" customHeight="1">
      <c r="B23" s="44" t="s">
        <v>12</v>
      </c>
      <c r="C23" s="44"/>
      <c r="D23" s="18"/>
      <c r="E23" s="22" t="s">
        <v>25</v>
      </c>
      <c r="F23" s="32">
        <f>SUM(H23:M23)</f>
        <v>32</v>
      </c>
      <c r="G23" s="40">
        <f>SUM(F23)/(F8+F9)*100</f>
        <v>16.49484536082474</v>
      </c>
      <c r="H23" s="37">
        <v>10</v>
      </c>
      <c r="I23" s="37" t="s">
        <v>29</v>
      </c>
      <c r="J23" s="37">
        <v>14</v>
      </c>
      <c r="K23" s="37">
        <v>3</v>
      </c>
      <c r="L23" s="37">
        <v>5</v>
      </c>
      <c r="M23" s="37" t="s">
        <v>29</v>
      </c>
    </row>
    <row r="24" spans="2:13" ht="12" customHeight="1">
      <c r="B24" s="44"/>
      <c r="C24" s="44"/>
      <c r="D24" s="18"/>
      <c r="E24" s="19" t="s">
        <v>26</v>
      </c>
      <c r="F24" s="31">
        <f>SUM(H24:M24)</f>
        <v>7</v>
      </c>
      <c r="G24" s="40">
        <f>SUM(F24)/(F8+F9)*100</f>
        <v>3.608247422680412</v>
      </c>
      <c r="H24" s="36">
        <v>2</v>
      </c>
      <c r="I24" s="36">
        <v>1</v>
      </c>
      <c r="J24" s="36">
        <v>3</v>
      </c>
      <c r="K24" s="36" t="s">
        <v>29</v>
      </c>
      <c r="L24" s="36">
        <v>1</v>
      </c>
      <c r="M24" s="36" t="s">
        <v>29</v>
      </c>
    </row>
    <row r="25" spans="2:13" ht="8.25" customHeight="1">
      <c r="B25" s="14"/>
      <c r="C25" s="14"/>
      <c r="D25" s="18"/>
      <c r="E25" s="4"/>
      <c r="F25" s="31"/>
      <c r="G25" s="27"/>
      <c r="H25" s="36"/>
      <c r="I25" s="36"/>
      <c r="J25" s="36"/>
      <c r="K25" s="36"/>
      <c r="L25" s="36"/>
      <c r="M25" s="36"/>
    </row>
    <row r="26" spans="2:13" ht="12" customHeight="1">
      <c r="B26" s="44" t="s">
        <v>13</v>
      </c>
      <c r="C26" s="44"/>
      <c r="D26" s="18"/>
      <c r="E26" s="22" t="s">
        <v>25</v>
      </c>
      <c r="F26" s="32">
        <f>SUM(H26:M26)</f>
        <v>48</v>
      </c>
      <c r="G26" s="40">
        <f>SUM(F26)/(F8+F9)*100</f>
        <v>24.742268041237114</v>
      </c>
      <c r="H26" s="37">
        <v>12</v>
      </c>
      <c r="I26" s="37">
        <v>3</v>
      </c>
      <c r="J26" s="37">
        <v>25</v>
      </c>
      <c r="K26" s="37" t="s">
        <v>29</v>
      </c>
      <c r="L26" s="37">
        <v>8</v>
      </c>
      <c r="M26" s="37" t="s">
        <v>29</v>
      </c>
    </row>
    <row r="27" spans="2:13" ht="12" customHeight="1">
      <c r="B27" s="44"/>
      <c r="C27" s="44"/>
      <c r="D27" s="18"/>
      <c r="E27" s="19" t="s">
        <v>26</v>
      </c>
      <c r="F27" s="31">
        <f>SUM(H27:M27)</f>
        <v>27</v>
      </c>
      <c r="G27" s="40">
        <f>SUM(F27)/(F8+F9)*100</f>
        <v>13.917525773195877</v>
      </c>
      <c r="H27" s="36">
        <v>6</v>
      </c>
      <c r="I27" s="36">
        <v>3</v>
      </c>
      <c r="J27" s="36">
        <v>10</v>
      </c>
      <c r="K27" s="36" t="s">
        <v>29</v>
      </c>
      <c r="L27" s="36">
        <v>8</v>
      </c>
      <c r="M27" s="36" t="s">
        <v>29</v>
      </c>
    </row>
    <row r="28" spans="2:13" ht="8.25" customHeight="1">
      <c r="B28" s="14"/>
      <c r="C28" s="14"/>
      <c r="D28" s="18"/>
      <c r="E28" s="4"/>
      <c r="F28" s="31"/>
      <c r="G28" s="27"/>
      <c r="H28" s="36"/>
      <c r="I28" s="36"/>
      <c r="J28" s="36"/>
      <c r="K28" s="36"/>
      <c r="L28" s="36"/>
      <c r="M28" s="36"/>
    </row>
    <row r="29" spans="2:13" ht="12" customHeight="1">
      <c r="B29" s="44" t="s">
        <v>14</v>
      </c>
      <c r="C29" s="44"/>
      <c r="D29" s="18"/>
      <c r="E29" s="22" t="s">
        <v>25</v>
      </c>
      <c r="F29" s="32">
        <f>SUM(H29:M29)</f>
        <v>1</v>
      </c>
      <c r="G29" s="40">
        <f>SUM(F29)/(F8+F9)*100</f>
        <v>0.5154639175257731</v>
      </c>
      <c r="H29" s="36" t="s">
        <v>28</v>
      </c>
      <c r="I29" s="36" t="s">
        <v>29</v>
      </c>
      <c r="J29" s="37">
        <v>1</v>
      </c>
      <c r="K29" s="36" t="s">
        <v>29</v>
      </c>
      <c r="L29" s="37" t="s">
        <v>29</v>
      </c>
      <c r="M29" s="37" t="s">
        <v>29</v>
      </c>
    </row>
    <row r="30" spans="2:13" ht="12" customHeight="1">
      <c r="B30" s="44"/>
      <c r="C30" s="44"/>
      <c r="D30" s="18"/>
      <c r="E30" s="19" t="s">
        <v>26</v>
      </c>
      <c r="F30" s="31" t="s">
        <v>28</v>
      </c>
      <c r="G30" s="27" t="s">
        <v>31</v>
      </c>
      <c r="H30" s="36" t="s">
        <v>29</v>
      </c>
      <c r="I30" s="36" t="s">
        <v>29</v>
      </c>
      <c r="J30" s="36" t="s">
        <v>29</v>
      </c>
      <c r="K30" s="36" t="s">
        <v>29</v>
      </c>
      <c r="L30" s="36" t="s">
        <v>29</v>
      </c>
      <c r="M30" s="36" t="s">
        <v>29</v>
      </c>
    </row>
    <row r="31" spans="2:13" ht="8.25" customHeight="1">
      <c r="B31" s="14"/>
      <c r="C31" s="14"/>
      <c r="D31" s="18"/>
      <c r="E31" s="4"/>
      <c r="F31" s="31"/>
      <c r="G31" s="27"/>
      <c r="H31" s="36"/>
      <c r="I31" s="36"/>
      <c r="J31" s="36"/>
      <c r="K31" s="36"/>
      <c r="L31" s="36"/>
      <c r="M31" s="36"/>
    </row>
    <row r="32" spans="2:13" ht="12" customHeight="1">
      <c r="B32" s="43" t="s">
        <v>15</v>
      </c>
      <c r="C32" s="43"/>
      <c r="D32" s="7"/>
      <c r="E32" s="22" t="s">
        <v>25</v>
      </c>
      <c r="F32" s="32">
        <f>SUM(H32:M32)</f>
        <v>2</v>
      </c>
      <c r="G32" s="40">
        <f>SUM(F32)/(F8+F9)*100</f>
        <v>1.0309278350515463</v>
      </c>
      <c r="H32" s="36" t="s">
        <v>28</v>
      </c>
      <c r="I32" s="36" t="s">
        <v>29</v>
      </c>
      <c r="J32" s="37">
        <v>2</v>
      </c>
      <c r="K32" s="36" t="s">
        <v>29</v>
      </c>
      <c r="L32" s="37" t="s">
        <v>29</v>
      </c>
      <c r="M32" s="37" t="s">
        <v>29</v>
      </c>
    </row>
    <row r="33" spans="2:13" ht="12" customHeight="1">
      <c r="B33" s="43"/>
      <c r="C33" s="43"/>
      <c r="D33" s="7"/>
      <c r="E33" s="19" t="s">
        <v>26</v>
      </c>
      <c r="F33" s="31" t="s">
        <v>28</v>
      </c>
      <c r="G33" s="27" t="s">
        <v>31</v>
      </c>
      <c r="H33" s="36" t="s">
        <v>29</v>
      </c>
      <c r="I33" s="36" t="s">
        <v>29</v>
      </c>
      <c r="J33" s="36"/>
      <c r="K33" s="36" t="s">
        <v>29</v>
      </c>
      <c r="L33" s="36" t="s">
        <v>29</v>
      </c>
      <c r="M33" s="36" t="s">
        <v>29</v>
      </c>
    </row>
    <row r="34" spans="2:13" ht="7.5" customHeight="1">
      <c r="B34" s="9"/>
      <c r="C34" s="9"/>
      <c r="D34" s="7"/>
      <c r="E34" s="4"/>
      <c r="F34" s="31"/>
      <c r="G34" s="27"/>
      <c r="H34" s="36"/>
      <c r="I34" s="36"/>
      <c r="J34" s="36"/>
      <c r="K34" s="36"/>
      <c r="L34" s="36"/>
      <c r="M34" s="36"/>
    </row>
    <row r="35" spans="2:13" ht="12" customHeight="1">
      <c r="B35" s="43" t="s">
        <v>24</v>
      </c>
      <c r="C35" s="43"/>
      <c r="D35" s="7"/>
      <c r="E35" s="22" t="s">
        <v>25</v>
      </c>
      <c r="F35" s="32">
        <f>SUM(H35:M35)</f>
        <v>11</v>
      </c>
      <c r="G35" s="40">
        <f>SUM(F35)/(F8+F9)*100</f>
        <v>5.670103092783505</v>
      </c>
      <c r="H35" s="37">
        <v>2</v>
      </c>
      <c r="I35" s="37">
        <v>1</v>
      </c>
      <c r="J35" s="37">
        <v>6</v>
      </c>
      <c r="K35" s="37" t="s">
        <v>29</v>
      </c>
      <c r="L35" s="37">
        <v>2</v>
      </c>
      <c r="M35" s="37" t="s">
        <v>29</v>
      </c>
    </row>
    <row r="36" spans="2:13" ht="12" customHeight="1">
      <c r="B36" s="43"/>
      <c r="C36" s="43"/>
      <c r="D36" s="7"/>
      <c r="E36" s="19" t="s">
        <v>26</v>
      </c>
      <c r="F36" s="31">
        <f>SUM(H36:M36)</f>
        <v>4</v>
      </c>
      <c r="G36" s="40">
        <f>SUM(F36)/(F8+F9)*100</f>
        <v>2.0618556701030926</v>
      </c>
      <c r="H36" s="36" t="s">
        <v>29</v>
      </c>
      <c r="I36" s="36" t="s">
        <v>29</v>
      </c>
      <c r="J36" s="36">
        <v>3</v>
      </c>
      <c r="K36" s="36" t="s">
        <v>29</v>
      </c>
      <c r="L36" s="36">
        <v>1</v>
      </c>
      <c r="M36" s="36" t="s">
        <v>29</v>
      </c>
    </row>
    <row r="37" spans="2:13" ht="8.25" customHeight="1">
      <c r="B37" s="14"/>
      <c r="C37" s="14"/>
      <c r="D37" s="7"/>
      <c r="E37" s="4"/>
      <c r="F37" s="31"/>
      <c r="G37" s="27"/>
      <c r="H37" s="36"/>
      <c r="I37" s="36"/>
      <c r="J37" s="36"/>
      <c r="K37" s="36"/>
      <c r="L37" s="36"/>
      <c r="M37" s="36"/>
    </row>
    <row r="38" spans="2:13" ht="12" customHeight="1">
      <c r="B38" s="43" t="s">
        <v>16</v>
      </c>
      <c r="C38" s="43"/>
      <c r="D38" s="7"/>
      <c r="E38" s="22" t="s">
        <v>25</v>
      </c>
      <c r="F38" s="32">
        <f>SUM(H38:M38)</f>
        <v>17</v>
      </c>
      <c r="G38" s="40">
        <f>SUM(F38)/(F8+F9)*100</f>
        <v>8.762886597938143</v>
      </c>
      <c r="H38" s="37">
        <v>2</v>
      </c>
      <c r="I38" s="37" t="s">
        <v>29</v>
      </c>
      <c r="J38" s="37">
        <v>13</v>
      </c>
      <c r="K38" s="37">
        <v>1</v>
      </c>
      <c r="L38" s="37">
        <v>1</v>
      </c>
      <c r="M38" s="37" t="s">
        <v>29</v>
      </c>
    </row>
    <row r="39" spans="2:13" ht="12" customHeight="1">
      <c r="B39" s="43"/>
      <c r="C39" s="43"/>
      <c r="D39" s="7"/>
      <c r="E39" s="19" t="s">
        <v>26</v>
      </c>
      <c r="F39" s="31">
        <f>SUM(H39:M39)</f>
        <v>5</v>
      </c>
      <c r="G39" s="40">
        <f>SUM(F39)/(F8+F9)*100</f>
        <v>2.5773195876288657</v>
      </c>
      <c r="H39" s="36" t="s">
        <v>29</v>
      </c>
      <c r="I39" s="36">
        <v>3</v>
      </c>
      <c r="J39" s="36" t="s">
        <v>29</v>
      </c>
      <c r="K39" s="36" t="s">
        <v>29</v>
      </c>
      <c r="L39" s="36">
        <v>2</v>
      </c>
      <c r="M39" s="36" t="s">
        <v>29</v>
      </c>
    </row>
    <row r="40" spans="2:13" ht="7.5" customHeight="1">
      <c r="B40" s="14"/>
      <c r="C40" s="14"/>
      <c r="D40" s="7"/>
      <c r="E40" s="4"/>
      <c r="F40" s="31"/>
      <c r="G40" s="27"/>
      <c r="H40" s="36"/>
      <c r="I40" s="36"/>
      <c r="J40" s="36"/>
      <c r="K40" s="36"/>
      <c r="L40" s="36"/>
      <c r="M40" s="36"/>
    </row>
    <row r="41" spans="2:13" ht="12" customHeight="1">
      <c r="B41" s="44" t="s">
        <v>17</v>
      </c>
      <c r="C41" s="44"/>
      <c r="D41" s="7"/>
      <c r="E41" s="22" t="s">
        <v>25</v>
      </c>
      <c r="F41" s="31" t="s">
        <v>28</v>
      </c>
      <c r="G41" s="27" t="s">
        <v>31</v>
      </c>
      <c r="H41" s="36" t="s">
        <v>28</v>
      </c>
      <c r="I41" s="36" t="s">
        <v>29</v>
      </c>
      <c r="J41" s="36" t="s">
        <v>29</v>
      </c>
      <c r="K41" s="36" t="s">
        <v>29</v>
      </c>
      <c r="L41" s="37" t="s">
        <v>29</v>
      </c>
      <c r="M41" s="37" t="s">
        <v>29</v>
      </c>
    </row>
    <row r="42" spans="2:13" ht="12" customHeight="1">
      <c r="B42" s="44"/>
      <c r="C42" s="44"/>
      <c r="D42" s="7"/>
      <c r="E42" s="19" t="s">
        <v>26</v>
      </c>
      <c r="F42" s="31" t="s">
        <v>28</v>
      </c>
      <c r="G42" s="27" t="s">
        <v>31</v>
      </c>
      <c r="H42" s="36" t="s">
        <v>29</v>
      </c>
      <c r="I42" s="36" t="s">
        <v>29</v>
      </c>
      <c r="J42" s="36" t="s">
        <v>29</v>
      </c>
      <c r="K42" s="36" t="s">
        <v>29</v>
      </c>
      <c r="L42" s="36" t="s">
        <v>29</v>
      </c>
      <c r="M42" s="36" t="s">
        <v>29</v>
      </c>
    </row>
    <row r="43" spans="2:13" ht="7.5" customHeight="1">
      <c r="B43" s="14"/>
      <c r="C43" s="14"/>
      <c r="D43" s="7"/>
      <c r="E43" s="4"/>
      <c r="F43" s="31"/>
      <c r="G43" s="27"/>
      <c r="H43" s="36"/>
      <c r="I43" s="36"/>
      <c r="J43" s="36"/>
      <c r="K43" s="36"/>
      <c r="L43" s="36"/>
      <c r="M43" s="36"/>
    </row>
    <row r="44" spans="2:13" ht="12" customHeight="1">
      <c r="B44" s="43" t="s">
        <v>18</v>
      </c>
      <c r="C44" s="43"/>
      <c r="D44" s="7"/>
      <c r="E44" s="22" t="s">
        <v>25</v>
      </c>
      <c r="F44" s="32">
        <f>SUM(H44:M44)</f>
        <v>5</v>
      </c>
      <c r="G44" s="40">
        <f>SUM(F44)/(F8+F9)*100</f>
        <v>2.5773195876288657</v>
      </c>
      <c r="H44" s="37">
        <v>2</v>
      </c>
      <c r="I44" s="36" t="s">
        <v>29</v>
      </c>
      <c r="J44" s="37">
        <v>2</v>
      </c>
      <c r="K44" s="36" t="s">
        <v>29</v>
      </c>
      <c r="L44" s="37">
        <v>1</v>
      </c>
      <c r="M44" s="36" t="s">
        <v>29</v>
      </c>
    </row>
    <row r="45" spans="2:13" ht="12" customHeight="1">
      <c r="B45" s="43"/>
      <c r="C45" s="43"/>
      <c r="D45" s="7"/>
      <c r="E45" s="19" t="s">
        <v>26</v>
      </c>
      <c r="F45" s="31">
        <f>SUM(H45:M45)</f>
        <v>2</v>
      </c>
      <c r="G45" s="40">
        <f>SUM(F45)/(F8+F9)*100</f>
        <v>1.0309278350515463</v>
      </c>
      <c r="H45" s="36">
        <v>1</v>
      </c>
      <c r="I45" s="36" t="s">
        <v>29</v>
      </c>
      <c r="J45" s="36" t="s">
        <v>29</v>
      </c>
      <c r="K45" s="36" t="s">
        <v>29</v>
      </c>
      <c r="L45" s="36">
        <v>1</v>
      </c>
      <c r="M45" s="36" t="s">
        <v>29</v>
      </c>
    </row>
    <row r="46" spans="2:13" ht="7.5" customHeight="1">
      <c r="B46" s="9"/>
      <c r="C46" s="9"/>
      <c r="D46" s="7"/>
      <c r="E46" s="4"/>
      <c r="F46" s="31"/>
      <c r="G46" s="27"/>
      <c r="H46" s="36"/>
      <c r="I46" s="36"/>
      <c r="J46" s="36"/>
      <c r="K46" s="36"/>
      <c r="L46" s="36"/>
      <c r="M46" s="36"/>
    </row>
    <row r="47" spans="2:13" ht="12" customHeight="1">
      <c r="B47" s="43" t="s">
        <v>19</v>
      </c>
      <c r="C47" s="43"/>
      <c r="D47" s="7"/>
      <c r="E47" s="22" t="s">
        <v>25</v>
      </c>
      <c r="F47" s="31" t="s">
        <v>28</v>
      </c>
      <c r="G47" s="27" t="s">
        <v>31</v>
      </c>
      <c r="H47" s="36" t="s">
        <v>28</v>
      </c>
      <c r="I47" s="36" t="s">
        <v>29</v>
      </c>
      <c r="J47" s="36" t="s">
        <v>29</v>
      </c>
      <c r="K47" s="36" t="s">
        <v>29</v>
      </c>
      <c r="L47" s="37" t="s">
        <v>29</v>
      </c>
      <c r="M47" s="37" t="s">
        <v>29</v>
      </c>
    </row>
    <row r="48" spans="2:13" ht="12" customHeight="1">
      <c r="B48" s="43"/>
      <c r="C48" s="43"/>
      <c r="D48" s="7"/>
      <c r="E48" s="19" t="s">
        <v>26</v>
      </c>
      <c r="F48" s="31" t="s">
        <v>28</v>
      </c>
      <c r="G48" s="27" t="s">
        <v>31</v>
      </c>
      <c r="H48" s="36" t="s">
        <v>29</v>
      </c>
      <c r="I48" s="36" t="s">
        <v>29</v>
      </c>
      <c r="J48" s="36" t="s">
        <v>29</v>
      </c>
      <c r="K48" s="36" t="s">
        <v>29</v>
      </c>
      <c r="L48" s="36" t="s">
        <v>29</v>
      </c>
      <c r="M48" s="36" t="s">
        <v>29</v>
      </c>
    </row>
    <row r="49" spans="2:13" ht="8.25" customHeight="1">
      <c r="B49" s="14"/>
      <c r="C49" s="14"/>
      <c r="D49" s="7"/>
      <c r="E49" s="4"/>
      <c r="F49" s="31"/>
      <c r="G49" s="27"/>
      <c r="H49" s="36"/>
      <c r="I49" s="36"/>
      <c r="J49" s="36"/>
      <c r="K49" s="36"/>
      <c r="L49" s="36"/>
      <c r="M49" s="36"/>
    </row>
    <row r="50" spans="2:13" ht="12" customHeight="1">
      <c r="B50" s="44" t="s">
        <v>20</v>
      </c>
      <c r="C50" s="44"/>
      <c r="D50" s="7"/>
      <c r="E50" s="22" t="s">
        <v>25</v>
      </c>
      <c r="F50" s="32">
        <f>SUM(H50:M50)</f>
        <v>1</v>
      </c>
      <c r="G50" s="40">
        <f>SUM(F50)/(F8+F9)*100</f>
        <v>0.5154639175257731</v>
      </c>
      <c r="H50" s="36" t="s">
        <v>28</v>
      </c>
      <c r="I50" s="36" t="s">
        <v>29</v>
      </c>
      <c r="J50" s="36" t="s">
        <v>29</v>
      </c>
      <c r="K50" s="36" t="s">
        <v>29</v>
      </c>
      <c r="L50" s="37">
        <v>1</v>
      </c>
      <c r="M50" s="37" t="s">
        <v>29</v>
      </c>
    </row>
    <row r="51" spans="2:13" ht="12" customHeight="1">
      <c r="B51" s="44"/>
      <c r="C51" s="44"/>
      <c r="D51" s="7"/>
      <c r="E51" s="19" t="s">
        <v>26</v>
      </c>
      <c r="F51" s="31" t="s">
        <v>28</v>
      </c>
      <c r="G51" s="27" t="s">
        <v>31</v>
      </c>
      <c r="H51" s="36" t="s">
        <v>29</v>
      </c>
      <c r="I51" s="36" t="s">
        <v>29</v>
      </c>
      <c r="J51" s="36" t="s">
        <v>29</v>
      </c>
      <c r="K51" s="36" t="s">
        <v>29</v>
      </c>
      <c r="L51" s="36" t="s">
        <v>29</v>
      </c>
      <c r="M51" s="36" t="s">
        <v>29</v>
      </c>
    </row>
    <row r="52" spans="2:13" ht="8.25" customHeight="1">
      <c r="B52" s="9"/>
      <c r="C52" s="9"/>
      <c r="D52" s="7"/>
      <c r="E52" s="4"/>
      <c r="F52" s="31"/>
      <c r="G52" s="27"/>
      <c r="H52" s="36"/>
      <c r="I52" s="36"/>
      <c r="J52" s="36"/>
      <c r="K52" s="36"/>
      <c r="L52" s="36"/>
      <c r="M52" s="36"/>
    </row>
    <row r="53" spans="2:13" ht="12" customHeight="1">
      <c r="B53" s="44" t="s">
        <v>21</v>
      </c>
      <c r="C53" s="44"/>
      <c r="D53" s="7"/>
      <c r="E53" s="22" t="s">
        <v>25</v>
      </c>
      <c r="F53" s="31" t="s">
        <v>28</v>
      </c>
      <c r="G53" s="27" t="s">
        <v>31</v>
      </c>
      <c r="H53" s="36" t="s">
        <v>28</v>
      </c>
      <c r="I53" s="36" t="s">
        <v>29</v>
      </c>
      <c r="J53" s="36" t="s">
        <v>29</v>
      </c>
      <c r="K53" s="36" t="s">
        <v>29</v>
      </c>
      <c r="L53" s="37" t="s">
        <v>29</v>
      </c>
      <c r="M53" s="37" t="s">
        <v>29</v>
      </c>
    </row>
    <row r="54" spans="2:13" ht="12" customHeight="1">
      <c r="B54" s="44"/>
      <c r="C54" s="44"/>
      <c r="D54" s="7"/>
      <c r="E54" s="19" t="s">
        <v>26</v>
      </c>
      <c r="F54" s="31" t="s">
        <v>28</v>
      </c>
      <c r="G54" s="27" t="s">
        <v>31</v>
      </c>
      <c r="H54" s="36" t="s">
        <v>29</v>
      </c>
      <c r="I54" s="36" t="s">
        <v>29</v>
      </c>
      <c r="J54" s="36" t="s">
        <v>29</v>
      </c>
      <c r="K54" s="36" t="s">
        <v>29</v>
      </c>
      <c r="L54" s="36" t="s">
        <v>29</v>
      </c>
      <c r="M54" s="36" t="s">
        <v>29</v>
      </c>
    </row>
    <row r="55" spans="2:13" ht="8.25" customHeight="1">
      <c r="B55" s="14"/>
      <c r="C55" s="14"/>
      <c r="D55" s="7"/>
      <c r="E55" s="4"/>
      <c r="F55" s="31"/>
      <c r="G55" s="27"/>
      <c r="H55" s="36"/>
      <c r="I55" s="36"/>
      <c r="J55" s="36"/>
      <c r="K55" s="36"/>
      <c r="L55" s="36"/>
      <c r="M55" s="36"/>
    </row>
    <row r="56" spans="2:13" ht="12" customHeight="1">
      <c r="B56" s="44" t="s">
        <v>22</v>
      </c>
      <c r="C56" s="44"/>
      <c r="D56" s="7"/>
      <c r="E56" s="22" t="s">
        <v>25</v>
      </c>
      <c r="F56" s="31" t="s">
        <v>28</v>
      </c>
      <c r="G56" s="27" t="s">
        <v>31</v>
      </c>
      <c r="H56" s="36" t="s">
        <v>28</v>
      </c>
      <c r="I56" s="36" t="s">
        <v>29</v>
      </c>
      <c r="J56" s="36" t="s">
        <v>29</v>
      </c>
      <c r="K56" s="36" t="s">
        <v>29</v>
      </c>
      <c r="L56" s="37" t="s">
        <v>29</v>
      </c>
      <c r="M56" s="37" t="s">
        <v>29</v>
      </c>
    </row>
    <row r="57" spans="2:13" ht="12" customHeight="1">
      <c r="B57" s="44"/>
      <c r="C57" s="44"/>
      <c r="D57" s="7"/>
      <c r="E57" s="19" t="s">
        <v>26</v>
      </c>
      <c r="F57" s="31" t="s">
        <v>28</v>
      </c>
      <c r="G57" s="27" t="s">
        <v>31</v>
      </c>
      <c r="H57" s="36" t="s">
        <v>29</v>
      </c>
      <c r="I57" s="36" t="s">
        <v>29</v>
      </c>
      <c r="J57" s="36" t="s">
        <v>29</v>
      </c>
      <c r="K57" s="36" t="s">
        <v>29</v>
      </c>
      <c r="L57" s="36" t="s">
        <v>29</v>
      </c>
      <c r="M57" s="36" t="s">
        <v>29</v>
      </c>
    </row>
    <row r="58" spans="2:13" ht="7.5" customHeight="1">
      <c r="B58" s="14"/>
      <c r="C58" s="14"/>
      <c r="D58" s="7"/>
      <c r="E58" s="4"/>
      <c r="F58" s="31"/>
      <c r="G58" s="27"/>
      <c r="H58" s="36"/>
      <c r="I58" s="36"/>
      <c r="J58" s="36"/>
      <c r="K58" s="36"/>
      <c r="L58" s="36"/>
      <c r="M58" s="36"/>
    </row>
    <row r="59" spans="2:13" ht="12" customHeight="1">
      <c r="B59" s="44" t="s">
        <v>23</v>
      </c>
      <c r="C59" s="44"/>
      <c r="D59" s="7"/>
      <c r="E59" s="22" t="s">
        <v>25</v>
      </c>
      <c r="F59" s="32">
        <f>SUM(H59:M59)</f>
        <v>2</v>
      </c>
      <c r="G59" s="40">
        <f>SUM(F59)/(F8+F9)*100</f>
        <v>1.0309278350515463</v>
      </c>
      <c r="H59" s="37">
        <v>2</v>
      </c>
      <c r="I59" s="36" t="s">
        <v>29</v>
      </c>
      <c r="J59" s="36" t="s">
        <v>29</v>
      </c>
      <c r="K59" s="36" t="s">
        <v>29</v>
      </c>
      <c r="L59" s="37" t="s">
        <v>29</v>
      </c>
      <c r="M59" s="37" t="s">
        <v>29</v>
      </c>
    </row>
    <row r="60" spans="2:13" ht="12" customHeight="1">
      <c r="B60" s="44"/>
      <c r="C60" s="44"/>
      <c r="D60" s="7"/>
      <c r="E60" s="19" t="s">
        <v>26</v>
      </c>
      <c r="F60" s="31">
        <f>SUM(H60:M60)</f>
        <v>1</v>
      </c>
      <c r="G60" s="40">
        <f>SUM(F60)/(F8+F9)*100</f>
        <v>0.5154639175257731</v>
      </c>
      <c r="H60" s="36">
        <v>1</v>
      </c>
      <c r="I60" s="36" t="s">
        <v>29</v>
      </c>
      <c r="J60" s="36" t="s">
        <v>29</v>
      </c>
      <c r="K60" s="36" t="s">
        <v>29</v>
      </c>
      <c r="L60" s="36" t="s">
        <v>29</v>
      </c>
      <c r="M60" s="36" t="s">
        <v>29</v>
      </c>
    </row>
    <row r="61" spans="2:13" ht="8.25" customHeight="1">
      <c r="B61" s="9"/>
      <c r="C61" s="9"/>
      <c r="D61" s="7"/>
      <c r="E61" s="4"/>
      <c r="F61" s="31"/>
      <c r="G61" s="27"/>
      <c r="H61" s="36"/>
      <c r="I61" s="36"/>
      <c r="J61" s="36"/>
      <c r="K61" s="36"/>
      <c r="L61" s="36"/>
      <c r="M61" s="36"/>
    </row>
    <row r="62" spans="2:13" ht="12" customHeight="1">
      <c r="B62" s="54" t="s">
        <v>1</v>
      </c>
      <c r="C62" s="54"/>
      <c r="D62" s="7"/>
      <c r="E62" s="22" t="s">
        <v>25</v>
      </c>
      <c r="F62" s="32">
        <f>SUM(H62:M62)</f>
        <v>1</v>
      </c>
      <c r="G62" s="40">
        <f>SUM(F62)/(F8+F9)*100</f>
        <v>0.5154639175257731</v>
      </c>
      <c r="H62" s="37" t="s">
        <v>28</v>
      </c>
      <c r="I62" s="36" t="s">
        <v>29</v>
      </c>
      <c r="J62" s="37">
        <v>1</v>
      </c>
      <c r="K62" s="36" t="s">
        <v>29</v>
      </c>
      <c r="L62" s="37" t="s">
        <v>29</v>
      </c>
      <c r="M62" s="36" t="s">
        <v>29</v>
      </c>
    </row>
    <row r="63" spans="2:13" ht="12" customHeight="1">
      <c r="B63" s="54"/>
      <c r="C63" s="54"/>
      <c r="D63" s="7"/>
      <c r="E63" s="19" t="s">
        <v>26</v>
      </c>
      <c r="F63" s="31">
        <f>SUM(H63:M63)</f>
        <v>2</v>
      </c>
      <c r="G63" s="40">
        <f>SUM(F63)/(F8+F9)*100</f>
        <v>1.0309278350515463</v>
      </c>
      <c r="H63" s="36" t="s">
        <v>29</v>
      </c>
      <c r="I63" s="36" t="s">
        <v>29</v>
      </c>
      <c r="J63" s="36">
        <v>1</v>
      </c>
      <c r="K63" s="36" t="s">
        <v>29</v>
      </c>
      <c r="L63" s="36">
        <v>1</v>
      </c>
      <c r="M63" s="36" t="s">
        <v>29</v>
      </c>
    </row>
    <row r="64" spans="2:13" ht="9" customHeight="1">
      <c r="B64" s="14"/>
      <c r="C64" s="14"/>
      <c r="D64" s="7"/>
      <c r="E64" s="4"/>
      <c r="F64" s="31"/>
      <c r="G64" s="27"/>
      <c r="H64" s="36"/>
      <c r="I64" s="36"/>
      <c r="J64" s="36"/>
      <c r="K64" s="36"/>
      <c r="L64" s="36"/>
      <c r="M64" s="36"/>
    </row>
    <row r="65" spans="2:13" ht="12" customHeight="1">
      <c r="B65" s="54" t="s">
        <v>4</v>
      </c>
      <c r="C65" s="54"/>
      <c r="D65" s="7"/>
      <c r="E65" s="22" t="s">
        <v>25</v>
      </c>
      <c r="F65" s="32">
        <f>SUM(H65:M65)</f>
        <v>9</v>
      </c>
      <c r="G65" s="40">
        <f>SUM(F65)/(F8+F9)*100</f>
        <v>4.639175257731959</v>
      </c>
      <c r="H65" s="37">
        <v>1</v>
      </c>
      <c r="I65" s="37">
        <v>3</v>
      </c>
      <c r="J65" s="36" t="s">
        <v>29</v>
      </c>
      <c r="K65" s="36" t="s">
        <v>29</v>
      </c>
      <c r="L65" s="37">
        <v>5</v>
      </c>
      <c r="M65" s="36" t="s">
        <v>29</v>
      </c>
    </row>
    <row r="66" spans="2:13" ht="12" customHeight="1">
      <c r="B66" s="54"/>
      <c r="C66" s="54"/>
      <c r="D66" s="7"/>
      <c r="E66" s="19" t="s">
        <v>26</v>
      </c>
      <c r="F66" s="31">
        <f>SUM(H66:M66)</f>
        <v>7</v>
      </c>
      <c r="G66" s="40">
        <f>SUM(F66)/(F8+F9)*100</f>
        <v>3.608247422680412</v>
      </c>
      <c r="H66" s="36" t="s">
        <v>29</v>
      </c>
      <c r="I66" s="36">
        <v>2</v>
      </c>
      <c r="J66" s="36" t="s">
        <v>29</v>
      </c>
      <c r="K66" s="36" t="s">
        <v>29</v>
      </c>
      <c r="L66" s="36">
        <v>5</v>
      </c>
      <c r="M66" s="36" t="s">
        <v>29</v>
      </c>
    </row>
    <row r="67" spans="1:13" ht="7.5" customHeight="1">
      <c r="A67" s="5"/>
      <c r="B67" s="10"/>
      <c r="C67" s="10"/>
      <c r="D67" s="10"/>
      <c r="E67" s="5"/>
      <c r="F67" s="23"/>
      <c r="G67" s="24"/>
      <c r="H67" s="25"/>
      <c r="I67" s="25"/>
      <c r="J67" s="25"/>
      <c r="K67" s="25"/>
      <c r="L67" s="25"/>
      <c r="M67" s="25"/>
    </row>
    <row r="68" spans="7:13" ht="15" customHeight="1">
      <c r="G68" s="39"/>
      <c r="M68" s="3" t="s">
        <v>27</v>
      </c>
    </row>
    <row r="70" ht="15" customHeight="1">
      <c r="G70" s="11"/>
    </row>
    <row r="71" ht="15" customHeight="1">
      <c r="G71" s="11"/>
    </row>
    <row r="72" ht="15" customHeight="1">
      <c r="G72" s="11"/>
    </row>
    <row r="73" ht="15" customHeight="1">
      <c r="G73" s="11"/>
    </row>
    <row r="74" ht="15" customHeight="1">
      <c r="G74" s="11"/>
    </row>
    <row r="75" ht="15" customHeight="1">
      <c r="G75" s="11"/>
    </row>
    <row r="76" ht="15" customHeight="1">
      <c r="G76" s="11"/>
    </row>
    <row r="77" ht="15" customHeight="1">
      <c r="G77" s="11"/>
    </row>
    <row r="78" ht="15" customHeight="1">
      <c r="G78" s="11"/>
    </row>
    <row r="79" ht="15" customHeight="1">
      <c r="G79" s="11"/>
    </row>
    <row r="80" ht="15" customHeight="1">
      <c r="G80" s="11"/>
    </row>
    <row r="81" ht="15" customHeight="1">
      <c r="G81" s="11"/>
    </row>
    <row r="82" ht="15" customHeight="1">
      <c r="G82" s="11"/>
    </row>
    <row r="83" ht="15" customHeight="1">
      <c r="G83" s="11"/>
    </row>
    <row r="84" ht="15" customHeight="1">
      <c r="G84" s="11"/>
    </row>
    <row r="85" ht="15" customHeight="1">
      <c r="G85" s="11"/>
    </row>
    <row r="86" ht="15" customHeight="1">
      <c r="G86" s="11"/>
    </row>
    <row r="87" ht="15" customHeight="1">
      <c r="G87" s="11"/>
    </row>
    <row r="88" ht="15" customHeight="1">
      <c r="G88" s="11"/>
    </row>
    <row r="89" ht="15" customHeight="1">
      <c r="G89" s="11"/>
    </row>
    <row r="90" ht="15" customHeight="1">
      <c r="G90" s="11"/>
    </row>
    <row r="91" ht="15" customHeight="1">
      <c r="G91" s="11"/>
    </row>
    <row r="92" ht="15" customHeight="1">
      <c r="G92" s="11"/>
    </row>
    <row r="93" ht="15" customHeight="1">
      <c r="G93" s="11"/>
    </row>
    <row r="94" ht="15" customHeight="1">
      <c r="G94" s="11"/>
    </row>
    <row r="95" ht="15" customHeight="1">
      <c r="G95" s="11"/>
    </row>
    <row r="96" ht="15" customHeight="1">
      <c r="G96" s="11"/>
    </row>
    <row r="97" ht="15" customHeight="1">
      <c r="G97" s="11"/>
    </row>
    <row r="98" ht="15" customHeight="1">
      <c r="G98" s="11"/>
    </row>
    <row r="99" ht="15" customHeight="1">
      <c r="G99" s="11"/>
    </row>
    <row r="100" ht="15" customHeight="1">
      <c r="G100" s="11"/>
    </row>
    <row r="101" ht="15" customHeight="1">
      <c r="G101" s="11"/>
    </row>
    <row r="102" ht="15" customHeight="1">
      <c r="G102" s="11"/>
    </row>
    <row r="103" ht="15" customHeight="1">
      <c r="G103" s="11"/>
    </row>
    <row r="104" ht="15" customHeight="1">
      <c r="G104" s="11"/>
    </row>
    <row r="105" ht="15" customHeight="1">
      <c r="G105" s="11"/>
    </row>
    <row r="106" ht="15" customHeight="1">
      <c r="G106" s="11"/>
    </row>
    <row r="107" ht="15" customHeight="1">
      <c r="G107" s="11"/>
    </row>
    <row r="108" ht="15" customHeight="1">
      <c r="G108" s="11"/>
    </row>
    <row r="109" ht="15" customHeight="1">
      <c r="G109" s="11"/>
    </row>
    <row r="110" ht="15" customHeight="1">
      <c r="G110" s="11"/>
    </row>
    <row r="111" ht="15" customHeight="1">
      <c r="G111" s="11"/>
    </row>
    <row r="112" ht="15" customHeight="1">
      <c r="G112" s="11"/>
    </row>
    <row r="113" ht="15" customHeight="1">
      <c r="G113" s="11"/>
    </row>
    <row r="114" ht="15" customHeight="1">
      <c r="G114" s="11"/>
    </row>
    <row r="115" ht="15" customHeight="1">
      <c r="G115" s="11"/>
    </row>
    <row r="116" ht="15" customHeight="1">
      <c r="G116" s="11"/>
    </row>
    <row r="117" ht="15" customHeight="1">
      <c r="G117" s="11"/>
    </row>
    <row r="118" ht="15" customHeight="1">
      <c r="G118" s="11"/>
    </row>
    <row r="119" ht="15" customHeight="1">
      <c r="G119" s="11"/>
    </row>
    <row r="120" ht="15" customHeight="1">
      <c r="G120" s="11"/>
    </row>
    <row r="121" ht="15" customHeight="1">
      <c r="G121" s="11"/>
    </row>
    <row r="122" ht="15" customHeight="1">
      <c r="G122" s="11"/>
    </row>
    <row r="123" ht="15" customHeight="1">
      <c r="G123" s="11"/>
    </row>
    <row r="124" ht="15" customHeight="1">
      <c r="G124" s="11"/>
    </row>
    <row r="125" ht="15" customHeight="1">
      <c r="G125" s="11"/>
    </row>
    <row r="126" ht="15" customHeight="1">
      <c r="G126" s="11"/>
    </row>
    <row r="127" ht="15" customHeight="1">
      <c r="G127" s="11"/>
    </row>
    <row r="128" ht="15" customHeight="1">
      <c r="G128" s="11"/>
    </row>
    <row r="129" ht="15" customHeight="1">
      <c r="G129" s="11"/>
    </row>
  </sheetData>
  <sheetProtection/>
  <mergeCells count="28">
    <mergeCell ref="B29:C30"/>
    <mergeCell ref="B35:C36"/>
    <mergeCell ref="B56:C57"/>
    <mergeCell ref="B59:C60"/>
    <mergeCell ref="B62:C63"/>
    <mergeCell ref="B44:C45"/>
    <mergeCell ref="B38:C39"/>
    <mergeCell ref="B41:C42"/>
    <mergeCell ref="B14:C15"/>
    <mergeCell ref="B17:C18"/>
    <mergeCell ref="B32:C33"/>
    <mergeCell ref="A5:E6"/>
    <mergeCell ref="B65:C66"/>
    <mergeCell ref="B47:C48"/>
    <mergeCell ref="B50:C51"/>
    <mergeCell ref="B53:C54"/>
    <mergeCell ref="B23:C24"/>
    <mergeCell ref="B26:C27"/>
    <mergeCell ref="F5:F6"/>
    <mergeCell ref="B20:C21"/>
    <mergeCell ref="M5:M6"/>
    <mergeCell ref="I5:I6"/>
    <mergeCell ref="J5:J6"/>
    <mergeCell ref="K5:K6"/>
    <mergeCell ref="L5:L6"/>
    <mergeCell ref="H5:H6"/>
    <mergeCell ref="B8:C9"/>
    <mergeCell ref="B11:C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2008-03-03T00:43:53Z</dcterms:modified>
  <cp:category/>
  <cp:version/>
  <cp:contentType/>
  <cp:contentStatus/>
</cp:coreProperties>
</file>