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６（１）" sheetId="1" r:id="rId1"/>
    <sheet name="表９６（２）" sheetId="2" r:id="rId2"/>
    <sheet name="表９６（３）" sheetId="3" r:id="rId3"/>
  </sheets>
  <definedNames/>
  <calcPr fullCalcOnLoad="1"/>
</workbook>
</file>

<file path=xl/sharedStrings.xml><?xml version="1.0" encoding="utf-8"?>
<sst xmlns="http://schemas.openxmlformats.org/spreadsheetml/2006/main" count="194" uniqueCount="49">
  <si>
    <t>人</t>
  </si>
  <si>
    <t>総　　数</t>
  </si>
  <si>
    <t>千円</t>
  </si>
  <si>
    <t>（1）基礎年金適用状況</t>
  </si>
  <si>
    <t>受給権者数</t>
  </si>
  <si>
    <t>総　　　　数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</si>
  <si>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</si>
  <si>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</si>
  <si>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</si>
  <si>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</si>
  <si>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</si>
  <si>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</si>
  <si>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母子年金</t>
  </si>
  <si>
    <t>寡婦年金</t>
  </si>
  <si>
    <t>死亡一時金</t>
  </si>
  <si>
    <t>年 金 額</t>
  </si>
  <si>
    <t>（2）福祉年金受給状況</t>
  </si>
  <si>
    <t>％</t>
  </si>
  <si>
    <t>年　　　度</t>
  </si>
  <si>
    <t>免　　除　　率</t>
  </si>
  <si>
    <t>第１号被保険者数</t>
  </si>
  <si>
    <t>任意加入被保険者数</t>
  </si>
  <si>
    <t>現　　存　　被　　保　　険　　者　　数</t>
  </si>
  <si>
    <t>法 定 免 除</t>
  </si>
  <si>
    <t>申 請 免 除</t>
  </si>
  <si>
    <t>保  険  料  免  除  者  数</t>
  </si>
  <si>
    <t>受　給　権　者　数</t>
  </si>
  <si>
    <t>受　　給　　者　　数</t>
  </si>
  <si>
    <t>支　給　年　金　額</t>
  </si>
  <si>
    <t>老　　　齢　　　福　　　祉　　　年　　　金</t>
  </si>
  <si>
    <t>年　　　度</t>
  </si>
  <si>
    <t>（3）基礎年金等受給状況</t>
  </si>
  <si>
    <t>静岡地区</t>
  </si>
  <si>
    <t>清水地区</t>
  </si>
  <si>
    <t>第３号被保険者数</t>
  </si>
  <si>
    <t>資料　保険年金課</t>
  </si>
  <si>
    <t>　　 2）総数には死亡一時金を含まない。</t>
  </si>
  <si>
    <t>-</t>
  </si>
  <si>
    <t>平成15年度</t>
  </si>
  <si>
    <t>-</t>
  </si>
  <si>
    <t>96  国民年金</t>
  </si>
  <si>
    <t>-</t>
  </si>
  <si>
    <t>注  受給権者数及び受給者数は各年度末現在数。</t>
  </si>
  <si>
    <t>労働及び社会福祉</t>
  </si>
  <si>
    <t>総　　数</t>
  </si>
  <si>
    <t>注  1）現存被保険者数、保険料及び免除率は各年度末現在数。</t>
  </si>
  <si>
    <t>　　 3）免除率＝保険料免除者総数÷現存被保険者数（第１号被保険者数）×100</t>
  </si>
  <si>
    <t>　　 2）法改正により平成14年度より保険料収納業務は社会保険庁となった。</t>
  </si>
  <si>
    <t>注  1）受給権者は各年度末現在数。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</si>
</sst>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38" fontId="8" fillId="0" borderId="0" xfId="49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1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3" fontId="11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top"/>
    </xf>
    <xf numFmtId="0" fontId="11" fillId="0" borderId="0" xfId="0" applyFont="1" applyBorder="1" applyAlignment="1">
      <alignment/>
    </xf>
    <xf numFmtId="38" fontId="0" fillId="0" borderId="0" xfId="49" applyFont="1" applyBorder="1" applyAlignment="1">
      <alignment vertical="top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38" fontId="11" fillId="0" borderId="0" xfId="49" applyFont="1" applyAlignment="1">
      <alignment horizontal="right"/>
    </xf>
    <xf numFmtId="38" fontId="11" fillId="0" borderId="0" xfId="49" applyFont="1" applyAlignment="1">
      <alignment/>
    </xf>
    <xf numFmtId="38" fontId="11" fillId="0" borderId="0" xfId="49" applyFont="1" applyAlignment="1">
      <alignment horizontal="right" vertical="top"/>
    </xf>
    <xf numFmtId="38" fontId="5" fillId="0" borderId="0" xfId="49" applyFont="1" applyAlignment="1">
      <alignment horizontal="right"/>
    </xf>
    <xf numFmtId="38" fontId="5" fillId="0" borderId="0" xfId="49" applyFont="1" applyAlignment="1">
      <alignment horizontal="right" vertical="top"/>
    </xf>
    <xf numFmtId="49" fontId="11" fillId="0" borderId="17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49" fontId="11" fillId="0" borderId="17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 vertical="top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49" fontId="11" fillId="0" borderId="19" xfId="0" applyNumberFormat="1" applyFont="1" applyBorder="1" applyAlignment="1">
      <alignment vertical="center"/>
    </xf>
    <xf numFmtId="49" fontId="11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/>
    </xf>
    <xf numFmtId="196" fontId="11" fillId="0" borderId="0" xfId="49" applyNumberFormat="1" applyFont="1" applyAlignment="1">
      <alignment/>
    </xf>
    <xf numFmtId="196" fontId="11" fillId="0" borderId="0" xfId="49" applyNumberFormat="1" applyFont="1" applyAlignment="1">
      <alignment vertical="top"/>
    </xf>
    <xf numFmtId="196" fontId="11" fillId="0" borderId="0" xfId="49" applyNumberFormat="1" applyFont="1" applyBorder="1" applyAlignment="1">
      <alignment/>
    </xf>
    <xf numFmtId="196" fontId="11" fillId="0" borderId="0" xfId="49" applyNumberFormat="1" applyFont="1" applyBorder="1" applyAlignment="1">
      <alignment vertical="top"/>
    </xf>
    <xf numFmtId="196" fontId="11" fillId="0" borderId="0" xfId="49" applyNumberFormat="1" applyFont="1" applyBorder="1" applyAlignment="1">
      <alignment vertical="center"/>
    </xf>
    <xf numFmtId="196" fontId="5" fillId="0" borderId="0" xfId="49" applyNumberFormat="1" applyFont="1" applyAlignment="1">
      <alignment/>
    </xf>
    <xf numFmtId="196" fontId="5" fillId="0" borderId="0" xfId="49" applyNumberFormat="1" applyFont="1" applyAlignment="1">
      <alignment vertical="top"/>
    </xf>
    <xf numFmtId="196" fontId="11" fillId="0" borderId="0" xfId="0" applyNumberFormat="1" applyFont="1" applyBorder="1" applyAlignment="1">
      <alignment vertical="center"/>
    </xf>
    <xf numFmtId="196" fontId="11" fillId="0" borderId="0" xfId="0" applyNumberFormat="1" applyFont="1" applyBorder="1" applyAlignment="1">
      <alignment horizontal="right"/>
    </xf>
    <xf numFmtId="196" fontId="11" fillId="0" borderId="0" xfId="0" applyNumberFormat="1" applyFont="1" applyBorder="1" applyAlignment="1">
      <alignment horizontal="right" vertical="top"/>
    </xf>
    <xf numFmtId="196" fontId="11" fillId="0" borderId="0" xfId="0" applyNumberFormat="1" applyFont="1" applyBorder="1" applyAlignment="1">
      <alignment horizontal="right" vertical="center"/>
    </xf>
    <xf numFmtId="196" fontId="5" fillId="0" borderId="0" xfId="49" applyNumberFormat="1" applyFont="1" applyAlignment="1">
      <alignment vertical="center"/>
    </xf>
    <xf numFmtId="196" fontId="11" fillId="0" borderId="22" xfId="0" applyNumberFormat="1" applyFont="1" applyBorder="1" applyAlignment="1">
      <alignment horizontal="right"/>
    </xf>
    <xf numFmtId="196" fontId="11" fillId="0" borderId="22" xfId="0" applyNumberFormat="1" applyFont="1" applyBorder="1" applyAlignment="1">
      <alignment horizontal="right" vertical="top"/>
    </xf>
    <xf numFmtId="196" fontId="11" fillId="0" borderId="22" xfId="0" applyNumberFormat="1" applyFont="1" applyBorder="1" applyAlignment="1">
      <alignment horizontal="right" vertical="center"/>
    </xf>
    <xf numFmtId="196" fontId="5" fillId="0" borderId="22" xfId="0" applyNumberFormat="1" applyFont="1" applyFill="1" applyBorder="1" applyAlignment="1">
      <alignment horizontal="right" vertical="top"/>
    </xf>
    <xf numFmtId="196" fontId="5" fillId="0" borderId="0" xfId="0" applyNumberFormat="1" applyFont="1" applyFill="1" applyBorder="1" applyAlignment="1">
      <alignment horizontal="right" vertical="top"/>
    </xf>
    <xf numFmtId="196" fontId="11" fillId="0" borderId="22" xfId="0" applyNumberFormat="1" applyFont="1" applyFill="1" applyBorder="1" applyAlignment="1">
      <alignment horizontal="right"/>
    </xf>
    <xf numFmtId="196" fontId="11" fillId="0" borderId="0" xfId="0" applyNumberFormat="1" applyFont="1" applyFill="1" applyBorder="1" applyAlignment="1">
      <alignment horizontal="right"/>
    </xf>
    <xf numFmtId="196" fontId="11" fillId="0" borderId="22" xfId="0" applyNumberFormat="1" applyFont="1" applyFill="1" applyBorder="1" applyAlignment="1">
      <alignment horizontal="right" vertical="top"/>
    </xf>
    <xf numFmtId="196" fontId="11" fillId="0" borderId="0" xfId="0" applyNumberFormat="1" applyFont="1" applyFill="1" applyBorder="1" applyAlignment="1">
      <alignment horizontal="right" vertical="top"/>
    </xf>
    <xf numFmtId="196" fontId="5" fillId="0" borderId="22" xfId="0" applyNumberFormat="1" applyFont="1" applyFill="1" applyBorder="1" applyAlignment="1">
      <alignment horizontal="right" vertical="center"/>
    </xf>
    <xf numFmtId="196" fontId="5" fillId="0" borderId="0" xfId="0" applyNumberFormat="1" applyFont="1" applyFill="1" applyBorder="1" applyAlignment="1">
      <alignment horizontal="right" vertical="center"/>
    </xf>
    <xf numFmtId="196" fontId="5" fillId="0" borderId="22" xfId="0" applyNumberFormat="1" applyFont="1" applyFill="1" applyBorder="1" applyAlignment="1">
      <alignment horizontal="right"/>
    </xf>
    <xf numFmtId="196" fontId="5" fillId="0" borderId="0" xfId="0" applyNumberFormat="1" applyFont="1" applyFill="1" applyBorder="1" applyAlignment="1">
      <alignment horizontal="right"/>
    </xf>
    <xf numFmtId="196" fontId="8" fillId="0" borderId="0" xfId="49" applyNumberFormat="1" applyFont="1" applyAlignment="1">
      <alignment vertical="center"/>
    </xf>
    <xf numFmtId="196" fontId="0" fillId="0" borderId="0" xfId="0" applyNumberFormat="1" applyFont="1" applyAlignment="1">
      <alignment vertical="center"/>
    </xf>
    <xf numFmtId="196" fontId="5" fillId="0" borderId="0" xfId="0" applyNumberFormat="1" applyFont="1" applyAlignment="1">
      <alignment/>
    </xf>
    <xf numFmtId="196" fontId="5" fillId="0" borderId="0" xfId="0" applyNumberFormat="1" applyFont="1" applyAlignment="1">
      <alignment vertical="top"/>
    </xf>
    <xf numFmtId="196" fontId="13" fillId="0" borderId="0" xfId="49" applyNumberFormat="1" applyFont="1" applyAlignment="1">
      <alignment vertical="center"/>
    </xf>
    <xf numFmtId="196" fontId="13" fillId="0" borderId="0" xfId="49" applyNumberFormat="1" applyFont="1" applyBorder="1" applyAlignment="1">
      <alignment vertical="center"/>
    </xf>
    <xf numFmtId="196" fontId="0" fillId="0" borderId="0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/>
    </xf>
    <xf numFmtId="196" fontId="5" fillId="0" borderId="0" xfId="0" applyNumberFormat="1" applyFont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top"/>
    </xf>
    <xf numFmtId="38" fontId="9" fillId="0" borderId="0" xfId="49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38" fontId="11" fillId="0" borderId="26" xfId="49" applyFont="1" applyBorder="1" applyAlignment="1">
      <alignment horizontal="center" vertical="center"/>
    </xf>
    <xf numFmtId="38" fontId="11" fillId="0" borderId="27" xfId="49" applyFont="1" applyBorder="1" applyAlignment="1">
      <alignment horizontal="center" vertical="center"/>
    </xf>
    <xf numFmtId="38" fontId="11" fillId="0" borderId="12" xfId="49" applyFont="1" applyBorder="1" applyAlignment="1">
      <alignment horizontal="center" vertical="center"/>
    </xf>
    <xf numFmtId="38" fontId="11" fillId="0" borderId="17" xfId="49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198" fontId="5" fillId="0" borderId="0" xfId="49" applyNumberFormat="1" applyFont="1" applyAlignment="1">
      <alignment horizontal="right" vertical="center"/>
    </xf>
    <xf numFmtId="198" fontId="5" fillId="0" borderId="0" xfId="49" applyNumberFormat="1" applyFont="1" applyAlignment="1">
      <alignment horizontal="right" vertical="top"/>
    </xf>
    <xf numFmtId="196" fontId="5" fillId="0" borderId="0" xfId="49" applyNumberFormat="1" applyFont="1" applyAlignment="1">
      <alignment horizontal="right" vertical="center"/>
    </xf>
    <xf numFmtId="196" fontId="5" fillId="0" borderId="0" xfId="49" applyNumberFormat="1" applyFont="1" applyAlignment="1">
      <alignment horizontal="right"/>
    </xf>
    <xf numFmtId="198" fontId="5" fillId="0" borderId="0" xfId="49" applyNumberFormat="1" applyFont="1" applyAlignment="1">
      <alignment horizontal="right"/>
    </xf>
    <xf numFmtId="0" fontId="12" fillId="0" borderId="14" xfId="0" applyFont="1" applyBorder="1" applyAlignment="1">
      <alignment horizontal="right" vertical="center"/>
    </xf>
    <xf numFmtId="198" fontId="11" fillId="0" borderId="0" xfId="49" applyNumberFormat="1" applyFont="1" applyAlignment="1">
      <alignment horizontal="right"/>
    </xf>
    <xf numFmtId="198" fontId="11" fillId="0" borderId="0" xfId="49" applyNumberFormat="1" applyFont="1" applyAlignment="1">
      <alignment horizontal="right" vertical="top"/>
    </xf>
    <xf numFmtId="198" fontId="11" fillId="0" borderId="0" xfId="0" applyNumberFormat="1" applyFont="1" applyBorder="1" applyAlignment="1">
      <alignment horizontal="right" vertical="center"/>
    </xf>
    <xf numFmtId="196" fontId="5" fillId="0" borderId="0" xfId="49" applyNumberFormat="1" applyFont="1" applyAlignment="1">
      <alignment horizontal="right" vertical="top"/>
    </xf>
    <xf numFmtId="196" fontId="11" fillId="0" borderId="0" xfId="49" applyNumberFormat="1" applyFont="1" applyAlignment="1">
      <alignment horizontal="right"/>
    </xf>
    <xf numFmtId="196" fontId="11" fillId="0" borderId="0" xfId="49" applyNumberFormat="1" applyFont="1" applyAlignment="1">
      <alignment horizontal="right" vertical="top"/>
    </xf>
    <xf numFmtId="196" fontId="11" fillId="0" borderId="0" xfId="0" applyNumberFormat="1" applyFont="1" applyBorder="1" applyAlignment="1">
      <alignment horizontal="right" vertical="center"/>
    </xf>
    <xf numFmtId="196" fontId="11" fillId="0" borderId="0" xfId="49" applyNumberFormat="1" applyFont="1" applyBorder="1" applyAlignment="1">
      <alignment horizontal="right"/>
    </xf>
    <xf numFmtId="196" fontId="5" fillId="0" borderId="0" xfId="49" applyNumberFormat="1" applyFont="1" applyBorder="1" applyAlignment="1">
      <alignment horizontal="right" vertical="top"/>
    </xf>
    <xf numFmtId="196" fontId="5" fillId="0" borderId="0" xfId="49" applyNumberFormat="1" applyFont="1" applyBorder="1" applyAlignment="1">
      <alignment horizontal="right"/>
    </xf>
    <xf numFmtId="196" fontId="5" fillId="0" borderId="22" xfId="49" applyNumberFormat="1" applyFont="1" applyBorder="1" applyAlignment="1">
      <alignment horizontal="right"/>
    </xf>
    <xf numFmtId="196" fontId="5" fillId="0" borderId="22" xfId="49" applyNumberFormat="1" applyFont="1" applyBorder="1" applyAlignment="1">
      <alignment horizontal="center" vertical="top"/>
    </xf>
    <xf numFmtId="196" fontId="5" fillId="0" borderId="0" xfId="49" applyNumberFormat="1" applyFont="1" applyBorder="1" applyAlignment="1">
      <alignment horizontal="center" vertical="top"/>
    </xf>
    <xf numFmtId="196" fontId="11" fillId="0" borderId="22" xfId="0" applyNumberFormat="1" applyFont="1" applyBorder="1" applyAlignment="1">
      <alignment horizontal="center" vertical="center"/>
    </xf>
    <xf numFmtId="196" fontId="11" fillId="0" borderId="0" xfId="0" applyNumberFormat="1" applyFont="1" applyBorder="1" applyAlignment="1">
      <alignment horizontal="center" vertical="center"/>
    </xf>
    <xf numFmtId="196" fontId="11" fillId="0" borderId="0" xfId="49" applyNumberFormat="1" applyFont="1" applyBorder="1" applyAlignment="1">
      <alignment horizontal="right" vertical="top"/>
    </xf>
    <xf numFmtId="196" fontId="11" fillId="0" borderId="22" xfId="49" applyNumberFormat="1" applyFont="1" applyBorder="1" applyAlignment="1">
      <alignment horizontal="right"/>
    </xf>
    <xf numFmtId="196" fontId="11" fillId="0" borderId="22" xfId="49" applyNumberFormat="1" applyFont="1" applyBorder="1" applyAlignment="1">
      <alignment horizontal="right" vertical="top"/>
    </xf>
    <xf numFmtId="0" fontId="12" fillId="0" borderId="13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196" fontId="5" fillId="0" borderId="22" xfId="49" applyNumberFormat="1" applyFont="1" applyBorder="1" applyAlignment="1">
      <alignment horizontal="right" vertical="top"/>
    </xf>
    <xf numFmtId="196" fontId="11" fillId="0" borderId="0" xfId="0" applyNumberFormat="1" applyFont="1" applyAlignment="1">
      <alignment horizontal="right" vertical="top"/>
    </xf>
    <xf numFmtId="0" fontId="11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0.125" style="42" customWidth="1"/>
    <col min="2" max="2" width="9.00390625" style="49" customWidth="1"/>
    <col min="3" max="3" width="14.25390625" style="42" customWidth="1"/>
    <col min="4" max="4" width="4.00390625" style="42" customWidth="1"/>
    <col min="5" max="5" width="10.50390625" style="42" customWidth="1"/>
    <col min="6" max="6" width="7.75390625" style="42" customWidth="1"/>
    <col min="7" max="7" width="6.625" style="42" customWidth="1"/>
    <col min="8" max="8" width="11.50390625" style="42" customWidth="1"/>
    <col min="9" max="9" width="2.75390625" style="42" customWidth="1"/>
    <col min="10" max="10" width="15.625" style="42" customWidth="1"/>
    <col min="11" max="11" width="15.375" style="42" customWidth="1"/>
    <col min="12" max="16384" width="9.00390625" style="42" customWidth="1"/>
  </cols>
  <sheetData>
    <row r="1" ht="15" customHeight="1">
      <c r="A1" s="142" t="s">
        <v>43</v>
      </c>
    </row>
    <row r="2" ht="15" customHeight="1"/>
    <row r="3" ht="21" customHeight="1"/>
    <row r="4" ht="15.75" customHeight="1"/>
    <row r="5" spans="1:2" ht="18.75" customHeight="1">
      <c r="A5" s="4" t="s">
        <v>40</v>
      </c>
      <c r="B5" s="51"/>
    </row>
    <row r="6" spans="1:2" ht="16.5" customHeight="1" thickBot="1">
      <c r="A6" s="76" t="s">
        <v>3</v>
      </c>
      <c r="B6" s="51"/>
    </row>
    <row r="7" spans="1:11" ht="15.75" customHeight="1" thickTop="1">
      <c r="A7" s="148" t="s">
        <v>18</v>
      </c>
      <c r="B7" s="149"/>
      <c r="C7" s="144" t="s">
        <v>22</v>
      </c>
      <c r="D7" s="145"/>
      <c r="E7" s="145"/>
      <c r="F7" s="145"/>
      <c r="G7" s="145"/>
      <c r="H7" s="145"/>
      <c r="I7" s="145"/>
      <c r="J7" s="145"/>
      <c r="K7" s="78"/>
    </row>
    <row r="8" spans="1:11" ht="15.75" customHeight="1">
      <c r="A8" s="150"/>
      <c r="B8" s="151"/>
      <c r="C8" s="187" t="s">
        <v>1</v>
      </c>
      <c r="D8" s="188"/>
      <c r="E8" s="189" t="s">
        <v>20</v>
      </c>
      <c r="F8" s="190"/>
      <c r="G8" s="187" t="s">
        <v>21</v>
      </c>
      <c r="H8" s="188"/>
      <c r="I8" s="191" t="s">
        <v>34</v>
      </c>
      <c r="J8" s="192"/>
      <c r="K8" s="79"/>
    </row>
    <row r="9" spans="1:11" ht="9.75" customHeight="1">
      <c r="A9" s="88"/>
      <c r="B9" s="87"/>
      <c r="C9" s="183" t="s">
        <v>0</v>
      </c>
      <c r="D9" s="164"/>
      <c r="E9" s="164" t="s">
        <v>0</v>
      </c>
      <c r="F9" s="164"/>
      <c r="G9" s="164" t="s">
        <v>0</v>
      </c>
      <c r="H9" s="164"/>
      <c r="I9" s="164" t="s">
        <v>0</v>
      </c>
      <c r="J9" s="164"/>
      <c r="K9" s="39"/>
    </row>
    <row r="10" spans="1:11" ht="12.75" customHeight="1">
      <c r="A10" s="152" t="s">
        <v>38</v>
      </c>
      <c r="B10" s="22" t="s">
        <v>44</v>
      </c>
      <c r="C10" s="181">
        <f>SUM(E10:J10)</f>
        <v>184188</v>
      </c>
      <c r="D10" s="172"/>
      <c r="E10" s="172">
        <v>122329</v>
      </c>
      <c r="F10" s="172"/>
      <c r="G10" s="172">
        <v>1162</v>
      </c>
      <c r="H10" s="172"/>
      <c r="I10" s="172">
        <v>60697</v>
      </c>
      <c r="J10" s="172"/>
      <c r="K10" s="41"/>
    </row>
    <row r="11" spans="1:11" ht="12.75" customHeight="1">
      <c r="A11" s="152"/>
      <c r="B11" s="96" t="s">
        <v>32</v>
      </c>
      <c r="C11" s="181">
        <f>SUM(E11:J11)</f>
        <v>124818</v>
      </c>
      <c r="D11" s="172"/>
      <c r="E11" s="172">
        <v>82903</v>
      </c>
      <c r="F11" s="172"/>
      <c r="G11" s="172">
        <v>747</v>
      </c>
      <c r="H11" s="172"/>
      <c r="I11" s="172">
        <v>41168</v>
      </c>
      <c r="J11" s="172"/>
      <c r="K11" s="41"/>
    </row>
    <row r="12" spans="1:11" ht="12" customHeight="1">
      <c r="A12" s="152"/>
      <c r="B12" s="97" t="s">
        <v>33</v>
      </c>
      <c r="C12" s="182">
        <f>SUM(E12:J12)</f>
        <v>59370</v>
      </c>
      <c r="D12" s="180"/>
      <c r="E12" s="180">
        <v>39426</v>
      </c>
      <c r="F12" s="180"/>
      <c r="G12" s="180">
        <v>415</v>
      </c>
      <c r="H12" s="180"/>
      <c r="I12" s="180">
        <v>19529</v>
      </c>
      <c r="J12" s="180"/>
      <c r="K12" s="41"/>
    </row>
    <row r="13" spans="1:11" ht="3" customHeight="1">
      <c r="A13" s="23"/>
      <c r="B13" s="22"/>
      <c r="C13" s="178"/>
      <c r="D13" s="179"/>
      <c r="E13" s="179"/>
      <c r="F13" s="179"/>
      <c r="G13" s="179"/>
      <c r="H13" s="179"/>
      <c r="I13" s="179"/>
      <c r="J13" s="179"/>
      <c r="K13" s="41"/>
    </row>
    <row r="14" spans="1:11" ht="13.5" customHeight="1">
      <c r="A14" s="152">
        <v>16</v>
      </c>
      <c r="B14" s="96" t="s">
        <v>44</v>
      </c>
      <c r="C14" s="181">
        <f>SUM(E14:J14)</f>
        <v>180963</v>
      </c>
      <c r="D14" s="172"/>
      <c r="E14" s="172">
        <v>119959</v>
      </c>
      <c r="F14" s="172"/>
      <c r="G14" s="169">
        <v>1261</v>
      </c>
      <c r="H14" s="169"/>
      <c r="I14" s="169">
        <v>59743</v>
      </c>
      <c r="J14" s="169"/>
      <c r="K14" s="41"/>
    </row>
    <row r="15" spans="1:11" ht="12" customHeight="1">
      <c r="A15" s="152"/>
      <c r="B15" s="96" t="s">
        <v>32</v>
      </c>
      <c r="C15" s="181">
        <f>SUM(E15:J15)</f>
        <v>122985</v>
      </c>
      <c r="D15" s="172"/>
      <c r="E15" s="172">
        <v>81529</v>
      </c>
      <c r="F15" s="172"/>
      <c r="G15" s="169">
        <v>851</v>
      </c>
      <c r="H15" s="169"/>
      <c r="I15" s="169">
        <v>40605</v>
      </c>
      <c r="J15" s="169"/>
      <c r="K15" s="41"/>
    </row>
    <row r="16" spans="1:11" ht="12.75" customHeight="1">
      <c r="A16" s="152"/>
      <c r="B16" s="97" t="s">
        <v>33</v>
      </c>
      <c r="C16" s="182">
        <f>SUM(E16:J16)</f>
        <v>57978</v>
      </c>
      <c r="D16" s="180"/>
      <c r="E16" s="180">
        <v>38430</v>
      </c>
      <c r="F16" s="180"/>
      <c r="G16" s="170">
        <v>410</v>
      </c>
      <c r="H16" s="170"/>
      <c r="I16" s="170">
        <v>19138</v>
      </c>
      <c r="J16" s="170"/>
      <c r="K16" s="41"/>
    </row>
    <row r="17" spans="1:11" ht="3" customHeight="1">
      <c r="A17" s="23"/>
      <c r="B17" s="22"/>
      <c r="C17" s="178"/>
      <c r="D17" s="179"/>
      <c r="E17" s="179"/>
      <c r="F17" s="179"/>
      <c r="G17" s="179"/>
      <c r="H17" s="179"/>
      <c r="I17" s="179"/>
      <c r="J17" s="179"/>
      <c r="K17" s="41"/>
    </row>
    <row r="18" spans="1:11" s="5" customFormat="1" ht="12" customHeight="1">
      <c r="A18" s="152">
        <v>17</v>
      </c>
      <c r="B18" s="96" t="s">
        <v>44</v>
      </c>
      <c r="C18" s="181">
        <f>SUM(E18:J18)</f>
        <v>180515</v>
      </c>
      <c r="D18" s="172"/>
      <c r="E18" s="172">
        <v>119489</v>
      </c>
      <c r="F18" s="172"/>
      <c r="G18" s="169">
        <v>1235</v>
      </c>
      <c r="H18" s="169"/>
      <c r="I18" s="169">
        <v>59791</v>
      </c>
      <c r="J18" s="169"/>
      <c r="K18" s="8"/>
    </row>
    <row r="19" spans="1:11" s="5" customFormat="1" ht="11.25" customHeight="1">
      <c r="A19" s="152"/>
      <c r="B19" s="96" t="s">
        <v>32</v>
      </c>
      <c r="C19" s="181">
        <f>SUM(E19:J19)</f>
        <v>120923</v>
      </c>
      <c r="D19" s="172"/>
      <c r="E19" s="172">
        <v>80112</v>
      </c>
      <c r="F19" s="172"/>
      <c r="G19" s="169">
        <v>804</v>
      </c>
      <c r="H19" s="169"/>
      <c r="I19" s="169">
        <v>40007</v>
      </c>
      <c r="J19" s="169"/>
      <c r="K19" s="8"/>
    </row>
    <row r="20" spans="1:11" s="5" customFormat="1" ht="12.75" customHeight="1">
      <c r="A20" s="152"/>
      <c r="B20" s="97" t="s">
        <v>33</v>
      </c>
      <c r="C20" s="182">
        <f>SUM(E20:J20)</f>
        <v>59592</v>
      </c>
      <c r="D20" s="180"/>
      <c r="E20" s="180">
        <v>39377</v>
      </c>
      <c r="F20" s="180"/>
      <c r="G20" s="186">
        <v>431</v>
      </c>
      <c r="H20" s="186"/>
      <c r="I20" s="170">
        <v>19784</v>
      </c>
      <c r="J20" s="170"/>
      <c r="K20" s="8"/>
    </row>
    <row r="21" spans="1:11" s="5" customFormat="1" ht="2.25" customHeight="1">
      <c r="A21" s="1"/>
      <c r="B21" s="95"/>
      <c r="C21" s="176"/>
      <c r="D21" s="177"/>
      <c r="E21" s="177"/>
      <c r="F21" s="177"/>
      <c r="G21" s="177"/>
      <c r="H21" s="177"/>
      <c r="I21" s="177"/>
      <c r="J21" s="177"/>
      <c r="K21" s="8"/>
    </row>
    <row r="22" spans="1:11" s="5" customFormat="1" ht="12.75" customHeight="1">
      <c r="A22" s="156">
        <v>18</v>
      </c>
      <c r="B22" s="94" t="s">
        <v>44</v>
      </c>
      <c r="C22" s="175">
        <f>SUM(E22:J22)</f>
        <v>175945</v>
      </c>
      <c r="D22" s="174"/>
      <c r="E22" s="174">
        <f>SUM(E23:F24)</f>
        <v>115746</v>
      </c>
      <c r="F22" s="174"/>
      <c r="G22" s="174">
        <f>SUM(G23:H24)</f>
        <v>1213</v>
      </c>
      <c r="H22" s="174"/>
      <c r="I22" s="174">
        <f>SUM(I23:J24)</f>
        <v>58986</v>
      </c>
      <c r="J22" s="174"/>
      <c r="K22" s="8"/>
    </row>
    <row r="23" spans="1:11" s="5" customFormat="1" ht="12" customHeight="1">
      <c r="A23" s="156"/>
      <c r="B23" s="94" t="s">
        <v>32</v>
      </c>
      <c r="C23" s="175">
        <f>SUM(E23:J23)</f>
        <v>118041</v>
      </c>
      <c r="D23" s="174"/>
      <c r="E23" s="174">
        <v>77723</v>
      </c>
      <c r="F23" s="174"/>
      <c r="G23" s="174">
        <v>804</v>
      </c>
      <c r="H23" s="174"/>
      <c r="I23" s="174">
        <v>39514</v>
      </c>
      <c r="J23" s="174"/>
      <c r="K23" s="8"/>
    </row>
    <row r="24" spans="1:11" s="5" customFormat="1" ht="12.75" customHeight="1">
      <c r="A24" s="156"/>
      <c r="B24" s="95" t="s">
        <v>33</v>
      </c>
      <c r="C24" s="185">
        <f>SUM(E24:J24)</f>
        <v>57904</v>
      </c>
      <c r="D24" s="173"/>
      <c r="E24" s="173">
        <v>38023</v>
      </c>
      <c r="F24" s="173"/>
      <c r="G24" s="173">
        <v>409</v>
      </c>
      <c r="H24" s="173"/>
      <c r="I24" s="173">
        <v>19472</v>
      </c>
      <c r="J24" s="173"/>
      <c r="K24" s="8"/>
    </row>
    <row r="25" spans="1:11" ht="3.75" customHeight="1" thickBot="1">
      <c r="A25" s="98"/>
      <c r="B25" s="99"/>
      <c r="C25" s="100"/>
      <c r="D25" s="101"/>
      <c r="E25" s="101"/>
      <c r="F25" s="101"/>
      <c r="G25" s="101"/>
      <c r="H25" s="101"/>
      <c r="I25" s="101"/>
      <c r="J25" s="37"/>
      <c r="K25" s="68"/>
    </row>
    <row r="26" spans="1:10" ht="14.25" customHeight="1" thickTop="1">
      <c r="A26" s="148" t="s">
        <v>18</v>
      </c>
      <c r="B26" s="149"/>
      <c r="C26" s="144" t="s">
        <v>25</v>
      </c>
      <c r="D26" s="145"/>
      <c r="E26" s="145"/>
      <c r="F26" s="145"/>
      <c r="G26" s="147"/>
      <c r="H26" s="193" t="s">
        <v>19</v>
      </c>
      <c r="I26" s="194"/>
      <c r="J26" s="153"/>
    </row>
    <row r="27" spans="1:10" ht="15.75" customHeight="1">
      <c r="A27" s="150"/>
      <c r="B27" s="151"/>
      <c r="C27" s="56" t="s">
        <v>1</v>
      </c>
      <c r="D27" s="195" t="s">
        <v>23</v>
      </c>
      <c r="E27" s="154"/>
      <c r="F27" s="155" t="s">
        <v>24</v>
      </c>
      <c r="G27" s="146"/>
      <c r="H27" s="195"/>
      <c r="I27" s="196"/>
      <c r="J27" s="184"/>
    </row>
    <row r="28" spans="1:10" ht="11.25" customHeight="1">
      <c r="A28" s="88"/>
      <c r="B28" s="87"/>
      <c r="C28" s="35" t="s">
        <v>0</v>
      </c>
      <c r="D28" s="164" t="s">
        <v>0</v>
      </c>
      <c r="E28" s="164"/>
      <c r="F28" s="164" t="s">
        <v>0</v>
      </c>
      <c r="G28" s="164"/>
      <c r="H28" s="164" t="s">
        <v>17</v>
      </c>
      <c r="I28" s="164"/>
      <c r="J28" s="39"/>
    </row>
    <row r="29" spans="1:10" ht="12.75" customHeight="1">
      <c r="A29" s="152" t="s">
        <v>38</v>
      </c>
      <c r="B29" s="96" t="s">
        <v>44</v>
      </c>
      <c r="C29" s="104">
        <f>SUM(D29:G29)</f>
        <v>23339</v>
      </c>
      <c r="D29" s="169">
        <v>4729</v>
      </c>
      <c r="E29" s="169"/>
      <c r="F29" s="169">
        <v>18610</v>
      </c>
      <c r="G29" s="169"/>
      <c r="H29" s="165">
        <f>SUM(C29)/E10*100</f>
        <v>19.07887745342478</v>
      </c>
      <c r="I29" s="165"/>
      <c r="J29" s="90"/>
    </row>
    <row r="30" spans="1:10" ht="12.75" customHeight="1">
      <c r="A30" s="152"/>
      <c r="B30" s="96" t="s">
        <v>32</v>
      </c>
      <c r="C30" s="104">
        <f>SUM(D30:G30)</f>
        <v>15819</v>
      </c>
      <c r="D30" s="169">
        <v>3148</v>
      </c>
      <c r="E30" s="169"/>
      <c r="F30" s="169">
        <v>12671</v>
      </c>
      <c r="G30" s="169"/>
      <c r="H30" s="165">
        <f>SUM(C30)/E11*100</f>
        <v>19.081336019203164</v>
      </c>
      <c r="I30" s="165"/>
      <c r="J30" s="90"/>
    </row>
    <row r="31" spans="1:10" ht="12.75" customHeight="1">
      <c r="A31" s="152"/>
      <c r="B31" s="97" t="s">
        <v>33</v>
      </c>
      <c r="C31" s="105">
        <f>SUM(D31:G31)</f>
        <v>7520</v>
      </c>
      <c r="D31" s="170">
        <v>1581</v>
      </c>
      <c r="E31" s="170"/>
      <c r="F31" s="170">
        <v>5939</v>
      </c>
      <c r="G31" s="170"/>
      <c r="H31" s="166">
        <f>SUM(C31)/E12*100</f>
        <v>19.073707705575004</v>
      </c>
      <c r="I31" s="166"/>
      <c r="J31" s="91"/>
    </row>
    <row r="32" spans="1:10" ht="2.25" customHeight="1">
      <c r="A32" s="23"/>
      <c r="B32" s="22"/>
      <c r="C32" s="118"/>
      <c r="D32" s="171"/>
      <c r="E32" s="171"/>
      <c r="F32" s="171"/>
      <c r="G32" s="171"/>
      <c r="H32" s="167"/>
      <c r="I32" s="167"/>
      <c r="J32" s="41"/>
    </row>
    <row r="33" spans="1:10" ht="12.75" customHeight="1">
      <c r="A33" s="152">
        <v>16</v>
      </c>
      <c r="B33" s="96" t="s">
        <v>44</v>
      </c>
      <c r="C33" s="104">
        <f>SUM(D33:G33)</f>
        <v>24172</v>
      </c>
      <c r="D33" s="169">
        <v>4889</v>
      </c>
      <c r="E33" s="169"/>
      <c r="F33" s="169">
        <v>19283</v>
      </c>
      <c r="G33" s="169"/>
      <c r="H33" s="165">
        <f>SUM(C33)/E14*100</f>
        <v>20.150217991146977</v>
      </c>
      <c r="I33" s="165"/>
      <c r="J33" s="90"/>
    </row>
    <row r="34" spans="1:10" ht="12" customHeight="1">
      <c r="A34" s="152"/>
      <c r="B34" s="96" t="s">
        <v>32</v>
      </c>
      <c r="C34" s="104">
        <f>SUM(D34:G34)</f>
        <v>16418</v>
      </c>
      <c r="D34" s="169">
        <v>3294</v>
      </c>
      <c r="E34" s="169"/>
      <c r="F34" s="169">
        <v>13124</v>
      </c>
      <c r="G34" s="169"/>
      <c r="H34" s="165">
        <f>SUM(C34)/E15*100</f>
        <v>20.137619742668253</v>
      </c>
      <c r="I34" s="165"/>
      <c r="J34" s="90"/>
    </row>
    <row r="35" spans="1:10" ht="12" customHeight="1">
      <c r="A35" s="152"/>
      <c r="B35" s="97" t="s">
        <v>33</v>
      </c>
      <c r="C35" s="105">
        <f>SUM(D35:G35)</f>
        <v>7754</v>
      </c>
      <c r="D35" s="170">
        <v>1595</v>
      </c>
      <c r="E35" s="170"/>
      <c r="F35" s="170">
        <v>6159</v>
      </c>
      <c r="G35" s="170"/>
      <c r="H35" s="166">
        <f>SUM(C35)/E16*100</f>
        <v>20.17694509497788</v>
      </c>
      <c r="I35" s="166"/>
      <c r="J35" s="91"/>
    </row>
    <row r="36" spans="1:10" ht="2.25" customHeight="1">
      <c r="A36" s="23"/>
      <c r="B36" s="22"/>
      <c r="C36" s="114"/>
      <c r="D36" s="171"/>
      <c r="E36" s="171"/>
      <c r="F36" s="171"/>
      <c r="G36" s="171"/>
      <c r="H36" s="167"/>
      <c r="I36" s="167"/>
      <c r="J36" s="60"/>
    </row>
    <row r="37" spans="1:10" ht="12.75" customHeight="1">
      <c r="A37" s="152">
        <v>17</v>
      </c>
      <c r="B37" s="96" t="s">
        <v>44</v>
      </c>
      <c r="C37" s="104">
        <f>SUM(D37:G37)</f>
        <v>30347</v>
      </c>
      <c r="D37" s="169">
        <v>5208</v>
      </c>
      <c r="E37" s="169"/>
      <c r="F37" s="169">
        <v>25139</v>
      </c>
      <c r="G37" s="169"/>
      <c r="H37" s="165">
        <f>SUM(C37)/E18*100</f>
        <v>25.39731690783252</v>
      </c>
      <c r="I37" s="165"/>
      <c r="J37" s="90"/>
    </row>
    <row r="38" spans="1:10" ht="12.75" customHeight="1">
      <c r="A38" s="152"/>
      <c r="B38" s="96" t="s">
        <v>32</v>
      </c>
      <c r="C38" s="104">
        <f>SUM(D38:G38)</f>
        <v>20053</v>
      </c>
      <c r="D38" s="169">
        <v>3439</v>
      </c>
      <c r="E38" s="169"/>
      <c r="F38" s="169">
        <v>16614</v>
      </c>
      <c r="G38" s="169"/>
      <c r="H38" s="165">
        <f>SUM(C38)/E19*100</f>
        <v>25.03120631116437</v>
      </c>
      <c r="I38" s="165"/>
      <c r="J38" s="90"/>
    </row>
    <row r="39" spans="1:10" ht="13.5">
      <c r="A39" s="152"/>
      <c r="B39" s="97" t="s">
        <v>33</v>
      </c>
      <c r="C39" s="105">
        <f>SUM(D39:G39)</f>
        <v>10294</v>
      </c>
      <c r="D39" s="170">
        <v>1769</v>
      </c>
      <c r="E39" s="170"/>
      <c r="F39" s="170">
        <v>8525</v>
      </c>
      <c r="G39" s="170"/>
      <c r="H39" s="166">
        <f>SUM(C39)/E20*100</f>
        <v>26.142164207532314</v>
      </c>
      <c r="I39" s="166"/>
      <c r="J39" s="91"/>
    </row>
    <row r="40" spans="1:10" ht="2.25" customHeight="1">
      <c r="A40" s="1"/>
      <c r="B40" s="2"/>
      <c r="C40" s="115"/>
      <c r="D40" s="161"/>
      <c r="E40" s="161"/>
      <c r="F40" s="161"/>
      <c r="G40" s="161"/>
      <c r="H40" s="159"/>
      <c r="I40" s="159"/>
      <c r="J40" s="12"/>
    </row>
    <row r="41" spans="1:10" ht="12.75" customHeight="1">
      <c r="A41" s="156">
        <v>18</v>
      </c>
      <c r="B41" s="94" t="s">
        <v>44</v>
      </c>
      <c r="C41" s="109">
        <f>SUM(D41:G41)</f>
        <v>30339</v>
      </c>
      <c r="D41" s="162">
        <f>SUM(D42:E43)</f>
        <v>5349</v>
      </c>
      <c r="E41" s="162"/>
      <c r="F41" s="162">
        <f>SUM(F42:G43)</f>
        <v>24990</v>
      </c>
      <c r="G41" s="162"/>
      <c r="H41" s="163">
        <f>SUM(C41)/E22*100</f>
        <v>26.21170494012752</v>
      </c>
      <c r="I41" s="163"/>
      <c r="J41" s="139"/>
    </row>
    <row r="42" spans="1:10" ht="12" customHeight="1">
      <c r="A42" s="156"/>
      <c r="B42" s="94" t="s">
        <v>32</v>
      </c>
      <c r="C42" s="109">
        <f>SUM(D42:G42)</f>
        <v>20126</v>
      </c>
      <c r="D42" s="162">
        <v>3556</v>
      </c>
      <c r="E42" s="162"/>
      <c r="F42" s="162">
        <v>16570</v>
      </c>
      <c r="G42" s="162"/>
      <c r="H42" s="163">
        <f>SUM(C42)/E23*100</f>
        <v>25.894522856812014</v>
      </c>
      <c r="I42" s="163"/>
      <c r="J42" s="139"/>
    </row>
    <row r="43" spans="1:10" ht="12.75" customHeight="1">
      <c r="A43" s="156"/>
      <c r="B43" s="95" t="s">
        <v>33</v>
      </c>
      <c r="C43" s="110">
        <f>SUM(D43:G43)</f>
        <v>10213</v>
      </c>
      <c r="D43" s="168">
        <v>1793</v>
      </c>
      <c r="E43" s="168"/>
      <c r="F43" s="168">
        <v>8420</v>
      </c>
      <c r="G43" s="168"/>
      <c r="H43" s="160">
        <f>SUM(C43)/E24*100</f>
        <v>26.86005838571391</v>
      </c>
      <c r="I43" s="160"/>
      <c r="J43" s="140"/>
    </row>
    <row r="44" spans="1:11" ht="2.25" customHeight="1">
      <c r="A44" s="64"/>
      <c r="B44" s="89"/>
      <c r="C44" s="52"/>
      <c r="D44" s="158"/>
      <c r="E44" s="158"/>
      <c r="F44" s="158"/>
      <c r="G44" s="158"/>
      <c r="H44" s="158"/>
      <c r="I44" s="158"/>
      <c r="K44" s="68"/>
    </row>
    <row r="45" spans="1:10" ht="13.5">
      <c r="A45" s="25" t="s">
        <v>45</v>
      </c>
      <c r="B45" s="21"/>
      <c r="C45" s="25"/>
      <c r="D45" s="25"/>
      <c r="E45" s="25"/>
      <c r="F45" s="25"/>
      <c r="G45" s="25"/>
      <c r="H45" s="25"/>
      <c r="I45" s="59" t="s">
        <v>35</v>
      </c>
      <c r="J45" s="59"/>
    </row>
    <row r="46" ht="13.5">
      <c r="A46" s="25" t="s">
        <v>47</v>
      </c>
    </row>
    <row r="47" ht="13.5">
      <c r="A47" s="25" t="s">
        <v>46</v>
      </c>
    </row>
  </sheetData>
  <sheetProtection/>
  <mergeCells count="135">
    <mergeCell ref="H26:I27"/>
    <mergeCell ref="I12:J12"/>
    <mergeCell ref="G10:H10"/>
    <mergeCell ref="G11:H11"/>
    <mergeCell ref="C10:D10"/>
    <mergeCell ref="C11:D11"/>
    <mergeCell ref="C12:D12"/>
    <mergeCell ref="I11:J11"/>
    <mergeCell ref="D27:E27"/>
    <mergeCell ref="E15:F15"/>
    <mergeCell ref="E8:F8"/>
    <mergeCell ref="F27:G27"/>
    <mergeCell ref="I8:J8"/>
    <mergeCell ref="G18:H18"/>
    <mergeCell ref="E24:F24"/>
    <mergeCell ref="D42:E42"/>
    <mergeCell ref="C19:D19"/>
    <mergeCell ref="C20:D20"/>
    <mergeCell ref="E13:F13"/>
    <mergeCell ref="G8:H8"/>
    <mergeCell ref="D43:E43"/>
    <mergeCell ref="C26:G26"/>
    <mergeCell ref="F30:G30"/>
    <mergeCell ref="C7:J7"/>
    <mergeCell ref="A7:B8"/>
    <mergeCell ref="A10:A12"/>
    <mergeCell ref="A14:A16"/>
    <mergeCell ref="C8:D8"/>
    <mergeCell ref="I10:J10"/>
    <mergeCell ref="C18:D18"/>
    <mergeCell ref="A41:A43"/>
    <mergeCell ref="J26:J27"/>
    <mergeCell ref="A18:A20"/>
    <mergeCell ref="A22:A24"/>
    <mergeCell ref="A37:A39"/>
    <mergeCell ref="A26:B27"/>
    <mergeCell ref="E23:F23"/>
    <mergeCell ref="C24:D24"/>
    <mergeCell ref="E22:F22"/>
    <mergeCell ref="G20:H20"/>
    <mergeCell ref="C9:D9"/>
    <mergeCell ref="E9:F9"/>
    <mergeCell ref="G9:H9"/>
    <mergeCell ref="G12:H12"/>
    <mergeCell ref="C14:D14"/>
    <mergeCell ref="G14:H14"/>
    <mergeCell ref="C13:D13"/>
    <mergeCell ref="E12:F12"/>
    <mergeCell ref="E14:F14"/>
    <mergeCell ref="E10:F10"/>
    <mergeCell ref="E16:F16"/>
    <mergeCell ref="E18:F18"/>
    <mergeCell ref="E19:F19"/>
    <mergeCell ref="E20:F20"/>
    <mergeCell ref="C15:D15"/>
    <mergeCell ref="C16:D16"/>
    <mergeCell ref="G22:H22"/>
    <mergeCell ref="G23:H23"/>
    <mergeCell ref="I9:J9"/>
    <mergeCell ref="I21:J21"/>
    <mergeCell ref="I13:J13"/>
    <mergeCell ref="I17:J17"/>
    <mergeCell ref="G19:H19"/>
    <mergeCell ref="G13:H13"/>
    <mergeCell ref="I23:J23"/>
    <mergeCell ref="C22:D22"/>
    <mergeCell ref="C23:D23"/>
    <mergeCell ref="G15:H15"/>
    <mergeCell ref="G16:H16"/>
    <mergeCell ref="C21:D21"/>
    <mergeCell ref="E21:F21"/>
    <mergeCell ref="G21:H21"/>
    <mergeCell ref="C17:D17"/>
    <mergeCell ref="E17:F17"/>
    <mergeCell ref="G17:H17"/>
    <mergeCell ref="E11:F11"/>
    <mergeCell ref="G24:H24"/>
    <mergeCell ref="I14:J14"/>
    <mergeCell ref="I15:J15"/>
    <mergeCell ref="I16:J16"/>
    <mergeCell ref="I18:J18"/>
    <mergeCell ref="I19:J19"/>
    <mergeCell ref="I20:J20"/>
    <mergeCell ref="I22:J22"/>
    <mergeCell ref="I24:J24"/>
    <mergeCell ref="A29:A31"/>
    <mergeCell ref="A33:A35"/>
    <mergeCell ref="D33:E33"/>
    <mergeCell ref="D34:E34"/>
    <mergeCell ref="D35:E35"/>
    <mergeCell ref="D30:E30"/>
    <mergeCell ref="D31:E31"/>
    <mergeCell ref="F32:G32"/>
    <mergeCell ref="D36:E36"/>
    <mergeCell ref="D32:E32"/>
    <mergeCell ref="F35:G35"/>
    <mergeCell ref="F29:G29"/>
    <mergeCell ref="D28:E28"/>
    <mergeCell ref="F28:G28"/>
    <mergeCell ref="D29:E29"/>
    <mergeCell ref="H39:I39"/>
    <mergeCell ref="H41:I41"/>
    <mergeCell ref="F36:G36"/>
    <mergeCell ref="F34:G34"/>
    <mergeCell ref="D37:E37"/>
    <mergeCell ref="D38:E38"/>
    <mergeCell ref="D39:E39"/>
    <mergeCell ref="F43:G43"/>
    <mergeCell ref="F37:G37"/>
    <mergeCell ref="F38:G38"/>
    <mergeCell ref="F39:G39"/>
    <mergeCell ref="H31:I31"/>
    <mergeCell ref="H34:I34"/>
    <mergeCell ref="F31:G31"/>
    <mergeCell ref="F41:G41"/>
    <mergeCell ref="F33:G33"/>
    <mergeCell ref="H38:I38"/>
    <mergeCell ref="H28:I28"/>
    <mergeCell ref="H33:I33"/>
    <mergeCell ref="H35:I35"/>
    <mergeCell ref="H37:I37"/>
    <mergeCell ref="H29:I29"/>
    <mergeCell ref="H30:I30"/>
    <mergeCell ref="H32:I32"/>
    <mergeCell ref="H36:I36"/>
    <mergeCell ref="D44:E44"/>
    <mergeCell ref="F44:G44"/>
    <mergeCell ref="H44:I44"/>
    <mergeCell ref="H40:I40"/>
    <mergeCell ref="H43:I43"/>
    <mergeCell ref="F40:G40"/>
    <mergeCell ref="D40:E40"/>
    <mergeCell ref="D41:E41"/>
    <mergeCell ref="H42:I42"/>
    <mergeCell ref="F42:G4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8" customWidth="1"/>
    <col min="2" max="2" width="10.50390625" style="26" customWidth="1"/>
    <col min="3" max="5" width="23.875" style="18" customWidth="1"/>
    <col min="6" max="16384" width="9.00390625" style="18" customWidth="1"/>
  </cols>
  <sheetData>
    <row r="1" spans="1:5" s="19" customFormat="1" ht="23.25" customHeight="1">
      <c r="A1" s="30"/>
      <c r="B1" s="31"/>
      <c r="C1" s="32"/>
      <c r="D1" s="32"/>
      <c r="E1" s="32"/>
    </row>
    <row r="2" spans="1:2" s="19" customFormat="1" ht="16.5" customHeight="1" thickBot="1">
      <c r="A2" s="76" t="s">
        <v>16</v>
      </c>
      <c r="B2" s="29"/>
    </row>
    <row r="3" spans="1:5" s="19" customFormat="1" ht="15" customHeight="1" thickTop="1">
      <c r="A3" s="148" t="s">
        <v>30</v>
      </c>
      <c r="B3" s="149"/>
      <c r="C3" s="144" t="s">
        <v>29</v>
      </c>
      <c r="D3" s="145"/>
      <c r="E3" s="145"/>
    </row>
    <row r="4" spans="1:5" ht="15" customHeight="1">
      <c r="A4" s="150"/>
      <c r="B4" s="151"/>
      <c r="C4" s="56" t="s">
        <v>26</v>
      </c>
      <c r="D4" s="57" t="s">
        <v>27</v>
      </c>
      <c r="E4" s="58" t="s">
        <v>28</v>
      </c>
    </row>
    <row r="5" spans="1:5" ht="11.25" customHeight="1">
      <c r="A5" s="88"/>
      <c r="B5" s="87"/>
      <c r="C5" s="35" t="s">
        <v>0</v>
      </c>
      <c r="D5" s="36" t="s">
        <v>0</v>
      </c>
      <c r="E5" s="36" t="s">
        <v>2</v>
      </c>
    </row>
    <row r="6" spans="1:5" ht="12" customHeight="1">
      <c r="A6" s="152" t="s">
        <v>38</v>
      </c>
      <c r="B6" s="96" t="s">
        <v>44</v>
      </c>
      <c r="C6" s="121">
        <f>SUM(C7:C8)</f>
        <v>459</v>
      </c>
      <c r="D6" s="122">
        <f>SUM(D7:D8)</f>
        <v>331</v>
      </c>
      <c r="E6" s="122">
        <f>SUM(E7:E8)</f>
        <v>127759</v>
      </c>
    </row>
    <row r="7" spans="1:5" ht="12" customHeight="1">
      <c r="A7" s="152"/>
      <c r="B7" s="96" t="s">
        <v>32</v>
      </c>
      <c r="C7" s="121">
        <v>342</v>
      </c>
      <c r="D7" s="122">
        <v>245</v>
      </c>
      <c r="E7" s="122">
        <v>94854</v>
      </c>
    </row>
    <row r="8" spans="1:5" ht="12.75" customHeight="1">
      <c r="A8" s="152"/>
      <c r="B8" s="97" t="s">
        <v>33</v>
      </c>
      <c r="C8" s="123">
        <v>117</v>
      </c>
      <c r="D8" s="124">
        <v>86</v>
      </c>
      <c r="E8" s="124">
        <v>32905</v>
      </c>
    </row>
    <row r="9" spans="1:5" ht="3" customHeight="1">
      <c r="A9" s="23"/>
      <c r="B9" s="22"/>
      <c r="C9" s="118"/>
      <c r="D9" s="114"/>
      <c r="E9" s="114"/>
    </row>
    <row r="10" spans="1:5" ht="12.75" customHeight="1">
      <c r="A10" s="152">
        <v>16</v>
      </c>
      <c r="B10" s="96" t="s">
        <v>44</v>
      </c>
      <c r="C10" s="116">
        <f>SUM(C11:C12)</f>
        <v>345</v>
      </c>
      <c r="D10" s="112">
        <f>SUM(D11:D12)</f>
        <v>246</v>
      </c>
      <c r="E10" s="112">
        <f>SUM(E11:E12)</f>
        <v>95295</v>
      </c>
    </row>
    <row r="11" spans="1:5" ht="12" customHeight="1">
      <c r="A11" s="152"/>
      <c r="B11" s="96" t="s">
        <v>32</v>
      </c>
      <c r="C11" s="116">
        <v>253</v>
      </c>
      <c r="D11" s="112">
        <v>182</v>
      </c>
      <c r="E11" s="112">
        <v>70729</v>
      </c>
    </row>
    <row r="12" spans="1:5" ht="12" customHeight="1">
      <c r="A12" s="152"/>
      <c r="B12" s="97" t="s">
        <v>33</v>
      </c>
      <c r="C12" s="117">
        <v>92</v>
      </c>
      <c r="D12" s="113">
        <v>64</v>
      </c>
      <c r="E12" s="113">
        <v>24566</v>
      </c>
    </row>
    <row r="13" spans="1:5" ht="2.25" customHeight="1">
      <c r="A13" s="23"/>
      <c r="B13" s="22"/>
      <c r="C13" s="118"/>
      <c r="D13" s="114"/>
      <c r="E13" s="114"/>
    </row>
    <row r="14" spans="1:5" s="3" customFormat="1" ht="12.75" customHeight="1">
      <c r="A14" s="152">
        <v>17</v>
      </c>
      <c r="B14" s="96" t="s">
        <v>44</v>
      </c>
      <c r="C14" s="121">
        <f>SUM(C15:C16)</f>
        <v>260</v>
      </c>
      <c r="D14" s="122">
        <f>SUM(D15:D16)</f>
        <v>182</v>
      </c>
      <c r="E14" s="122">
        <f>SUM(E15:E16)</f>
        <v>71201</v>
      </c>
    </row>
    <row r="15" spans="1:5" s="3" customFormat="1" ht="12" customHeight="1">
      <c r="A15" s="152"/>
      <c r="B15" s="96" t="s">
        <v>32</v>
      </c>
      <c r="C15" s="121">
        <v>184</v>
      </c>
      <c r="D15" s="122">
        <v>129</v>
      </c>
      <c r="E15" s="122">
        <v>50647</v>
      </c>
    </row>
    <row r="16" spans="1:5" s="3" customFormat="1" ht="10.5" customHeight="1">
      <c r="A16" s="152"/>
      <c r="B16" s="97" t="s">
        <v>33</v>
      </c>
      <c r="C16" s="123">
        <v>76</v>
      </c>
      <c r="D16" s="124">
        <v>53</v>
      </c>
      <c r="E16" s="124">
        <v>20554</v>
      </c>
    </row>
    <row r="17" spans="1:5" s="3" customFormat="1" ht="3.75" customHeight="1">
      <c r="A17" s="1"/>
      <c r="B17" s="2"/>
      <c r="C17" s="125"/>
      <c r="D17" s="126"/>
      <c r="E17" s="126"/>
    </row>
    <row r="18" spans="1:5" s="3" customFormat="1" ht="12.75" customHeight="1">
      <c r="A18" s="156">
        <v>18</v>
      </c>
      <c r="B18" s="94" t="s">
        <v>44</v>
      </c>
      <c r="C18" s="127">
        <f>SUM(C19:C20)</f>
        <v>187</v>
      </c>
      <c r="D18" s="128">
        <f>SUM(D19:D20)</f>
        <v>128</v>
      </c>
      <c r="E18" s="128">
        <f>SUM(E19:E20)</f>
        <v>49692</v>
      </c>
    </row>
    <row r="19" spans="1:5" s="3" customFormat="1" ht="12.75" customHeight="1">
      <c r="A19" s="156"/>
      <c r="B19" s="94" t="s">
        <v>32</v>
      </c>
      <c r="C19" s="127">
        <v>135</v>
      </c>
      <c r="D19" s="128">
        <v>91</v>
      </c>
      <c r="E19" s="128">
        <v>35182</v>
      </c>
    </row>
    <row r="20" spans="1:5" s="3" customFormat="1" ht="12.75" customHeight="1">
      <c r="A20" s="156"/>
      <c r="B20" s="95" t="s">
        <v>33</v>
      </c>
      <c r="C20" s="119">
        <v>52</v>
      </c>
      <c r="D20" s="120">
        <v>37</v>
      </c>
      <c r="E20" s="120">
        <v>14510</v>
      </c>
    </row>
    <row r="21" spans="1:5" ht="3" customHeight="1">
      <c r="A21" s="64"/>
      <c r="B21" s="86"/>
      <c r="C21" s="43"/>
      <c r="D21" s="44"/>
      <c r="E21" s="44"/>
    </row>
    <row r="22" spans="1:5" ht="15" customHeight="1">
      <c r="A22" s="138" t="s">
        <v>42</v>
      </c>
      <c r="B22" s="48"/>
      <c r="C22" s="47"/>
      <c r="D22" s="47"/>
      <c r="E22" s="20" t="s">
        <v>35</v>
      </c>
    </row>
    <row r="23" spans="1:5" ht="14.25" customHeight="1">
      <c r="A23" s="33"/>
      <c r="B23" s="24"/>
      <c r="C23" s="23"/>
      <c r="D23" s="34"/>
      <c r="E23" s="34"/>
    </row>
    <row r="24" spans="1:5" ht="18" customHeight="1">
      <c r="A24" s="40"/>
      <c r="B24" s="71"/>
      <c r="C24" s="72"/>
      <c r="D24" s="72"/>
      <c r="E24" s="72"/>
    </row>
    <row r="25" spans="1:5" ht="18" customHeight="1">
      <c r="A25" s="40"/>
      <c r="B25" s="48"/>
      <c r="C25" s="73"/>
      <c r="D25" s="73"/>
      <c r="E25" s="73"/>
    </row>
    <row r="26" spans="1:5" ht="18" customHeight="1">
      <c r="A26" s="40"/>
      <c r="B26" s="71"/>
      <c r="C26" s="72"/>
      <c r="D26" s="72"/>
      <c r="E26" s="72"/>
    </row>
    <row r="27" spans="1:5" ht="18" customHeight="1">
      <c r="A27" s="40"/>
      <c r="B27" s="48"/>
      <c r="C27" s="73"/>
      <c r="D27" s="73"/>
      <c r="E27" s="73"/>
    </row>
    <row r="28" spans="1:5" ht="18" customHeight="1">
      <c r="A28" s="40"/>
      <c r="B28" s="71"/>
      <c r="C28" s="72"/>
      <c r="D28" s="72"/>
      <c r="E28" s="72"/>
    </row>
    <row r="29" spans="1:5" ht="18" customHeight="1">
      <c r="A29" s="40"/>
      <c r="B29" s="48"/>
      <c r="C29" s="73"/>
      <c r="D29" s="73"/>
      <c r="E29" s="73"/>
    </row>
    <row r="30" spans="1:5" ht="18" customHeight="1">
      <c r="A30" s="40"/>
      <c r="B30" s="71"/>
      <c r="C30" s="72"/>
      <c r="D30" s="72"/>
      <c r="E30" s="72"/>
    </row>
    <row r="31" spans="1:5" ht="18" customHeight="1">
      <c r="A31" s="40"/>
      <c r="B31" s="48"/>
      <c r="C31" s="73"/>
      <c r="D31" s="73"/>
      <c r="E31" s="73"/>
    </row>
    <row r="32" spans="1:5" ht="18" customHeight="1">
      <c r="A32" s="40"/>
      <c r="B32" s="71"/>
      <c r="C32" s="72"/>
      <c r="D32" s="72"/>
      <c r="E32" s="72"/>
    </row>
    <row r="33" spans="1:5" ht="18" customHeight="1">
      <c r="A33" s="40"/>
      <c r="B33" s="48"/>
      <c r="C33" s="73"/>
      <c r="D33" s="73"/>
      <c r="E33" s="73"/>
    </row>
    <row r="34" spans="1:5" ht="18" customHeight="1">
      <c r="A34" s="40"/>
      <c r="B34" s="71"/>
      <c r="C34" s="72"/>
      <c r="D34" s="72"/>
      <c r="E34" s="72"/>
    </row>
    <row r="35" spans="1:5" ht="18" customHeight="1">
      <c r="A35" s="40"/>
      <c r="B35" s="48"/>
      <c r="C35" s="73"/>
      <c r="D35" s="73"/>
      <c r="E35" s="73"/>
    </row>
    <row r="36" spans="1:5" ht="18" customHeight="1">
      <c r="A36" s="40"/>
      <c r="B36" s="71"/>
      <c r="C36" s="72"/>
      <c r="D36" s="72"/>
      <c r="E36" s="72"/>
    </row>
    <row r="37" spans="1:5" ht="7.5" customHeight="1">
      <c r="A37" s="45"/>
      <c r="B37" s="46"/>
      <c r="C37" s="32"/>
      <c r="D37" s="32"/>
      <c r="E37" s="32"/>
    </row>
    <row r="38" spans="1:5" ht="18.75" customHeight="1">
      <c r="A38" s="47"/>
      <c r="B38" s="48"/>
      <c r="C38" s="47"/>
      <c r="D38" s="47"/>
      <c r="E38" s="47"/>
    </row>
    <row r="39" spans="1:5" ht="12" customHeight="1">
      <c r="A39" s="27"/>
      <c r="B39" s="28"/>
      <c r="C39" s="27"/>
      <c r="D39" s="27"/>
      <c r="E39" s="27"/>
    </row>
    <row r="40" s="19" customFormat="1" ht="21" customHeight="1">
      <c r="B40" s="74"/>
    </row>
    <row r="41" ht="16.5" customHeight="1"/>
    <row r="42" ht="33" customHeight="1"/>
    <row r="43" s="27" customFormat="1" ht="7.5" customHeight="1">
      <c r="B43" s="28"/>
    </row>
    <row r="44" ht="18.75" customHeight="1"/>
    <row r="45" ht="18.75" customHeight="1"/>
    <row r="46" ht="18.75" customHeight="1"/>
    <row r="47" ht="18.75" customHeight="1"/>
    <row r="48" ht="18.75" customHeight="1"/>
    <row r="49" ht="7.5" customHeight="1"/>
    <row r="50" ht="7.5" customHeight="1"/>
    <row r="51" ht="18.75" customHeight="1"/>
    <row r="52" ht="18.75" customHeight="1"/>
    <row r="53" ht="18.75" customHeight="1"/>
    <row r="54" ht="18.75" customHeight="1"/>
    <row r="55" ht="18.75" customHeight="1"/>
    <row r="56" ht="7.5" customHeight="1"/>
    <row r="57" spans="1:4" ht="18.75" customHeight="1">
      <c r="A57" s="75"/>
      <c r="B57" s="48"/>
      <c r="C57" s="75"/>
      <c r="D57" s="75"/>
    </row>
    <row r="58" spans="1:4" ht="15.75" customHeight="1">
      <c r="A58" s="75"/>
      <c r="B58" s="48"/>
      <c r="C58" s="75"/>
      <c r="D58" s="75"/>
    </row>
  </sheetData>
  <sheetProtection/>
  <mergeCells count="6">
    <mergeCell ref="A18:A20"/>
    <mergeCell ref="C3:E3"/>
    <mergeCell ref="A14:A16"/>
    <mergeCell ref="A3:B4"/>
    <mergeCell ref="A6:A8"/>
    <mergeCell ref="A10:A12"/>
  </mergeCells>
  <printOptions/>
  <pageMargins left="0.5905511811023623" right="0.1968503937007874" top="0.3937007874015748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42" customWidth="1"/>
    <col min="2" max="2" width="8.625" style="49" customWidth="1"/>
    <col min="3" max="3" width="7.875" style="42" customWidth="1"/>
    <col min="4" max="4" width="10.375" style="42" customWidth="1"/>
    <col min="5" max="5" width="7.875" style="42" customWidth="1"/>
    <col min="6" max="6" width="10.75390625" style="42" customWidth="1"/>
    <col min="7" max="7" width="7.75390625" style="42" customWidth="1"/>
    <col min="8" max="8" width="10.25390625" style="42" customWidth="1"/>
    <col min="9" max="9" width="7.75390625" style="42" customWidth="1"/>
    <col min="10" max="10" width="10.75390625" style="42" customWidth="1"/>
    <col min="11" max="11" width="9.75390625" style="42" customWidth="1"/>
    <col min="12" max="12" width="6.375" style="49" customWidth="1"/>
    <col min="13" max="18" width="12.625" style="42" customWidth="1"/>
    <col min="19" max="20" width="14.875" style="42" customWidth="1"/>
    <col min="21" max="16384" width="9.00390625" style="42" customWidth="1"/>
  </cols>
  <sheetData>
    <row r="1" spans="1:10" ht="15" customHeight="1">
      <c r="A1" s="25"/>
      <c r="J1" s="20" t="s">
        <v>43</v>
      </c>
    </row>
    <row r="2" ht="15" customHeight="1"/>
    <row r="3" ht="21" customHeight="1"/>
    <row r="4" ht="15" customHeight="1"/>
    <row r="5" spans="1:18" ht="18.75" customHeight="1">
      <c r="A5" s="50"/>
      <c r="B5" s="51"/>
      <c r="K5" s="54"/>
      <c r="L5" s="55"/>
      <c r="M5" s="37"/>
      <c r="N5" s="37"/>
      <c r="O5" s="37"/>
      <c r="P5" s="37"/>
      <c r="Q5" s="37"/>
      <c r="R5" s="37"/>
    </row>
    <row r="6" spans="1:18" ht="16.5" customHeight="1" thickBot="1">
      <c r="A6" s="76" t="s">
        <v>31</v>
      </c>
      <c r="B6" s="51"/>
      <c r="K6" s="54"/>
      <c r="L6" s="55"/>
      <c r="M6" s="37"/>
      <c r="N6" s="37"/>
      <c r="O6" s="37"/>
      <c r="P6" s="37"/>
      <c r="Q6" s="37"/>
      <c r="R6" s="37"/>
    </row>
    <row r="7" spans="1:18" ht="16.5" customHeight="1" thickTop="1">
      <c r="A7" s="148" t="s">
        <v>18</v>
      </c>
      <c r="B7" s="149"/>
      <c r="C7" s="157" t="s">
        <v>5</v>
      </c>
      <c r="D7" s="157"/>
      <c r="E7" s="157" t="s">
        <v>6</v>
      </c>
      <c r="F7" s="157"/>
      <c r="G7" s="157" t="s">
        <v>7</v>
      </c>
      <c r="H7" s="157"/>
      <c r="I7" s="157" t="s">
        <v>8</v>
      </c>
      <c r="J7" s="144"/>
      <c r="K7" s="54"/>
      <c r="L7" s="55"/>
      <c r="M7" s="37"/>
      <c r="N7" s="37"/>
      <c r="O7" s="37"/>
      <c r="P7" s="37"/>
      <c r="Q7" s="37"/>
      <c r="R7" s="37"/>
    </row>
    <row r="8" spans="1:18" ht="16.5" customHeight="1">
      <c r="A8" s="150"/>
      <c r="B8" s="151"/>
      <c r="C8" s="77" t="s">
        <v>4</v>
      </c>
      <c r="D8" s="57" t="s">
        <v>15</v>
      </c>
      <c r="E8" s="77" t="s">
        <v>4</v>
      </c>
      <c r="F8" s="57" t="s">
        <v>15</v>
      </c>
      <c r="G8" s="77" t="s">
        <v>4</v>
      </c>
      <c r="H8" s="57" t="s">
        <v>15</v>
      </c>
      <c r="I8" s="77" t="s">
        <v>4</v>
      </c>
      <c r="J8" s="80" t="s">
        <v>15</v>
      </c>
      <c r="K8" s="40"/>
      <c r="L8" s="23"/>
      <c r="M8" s="23"/>
      <c r="N8" s="34"/>
      <c r="O8" s="23"/>
      <c r="P8" s="23"/>
      <c r="Q8" s="23"/>
      <c r="R8" s="23"/>
    </row>
    <row r="9" spans="1:18" ht="11.25" customHeight="1">
      <c r="A9" s="93"/>
      <c r="B9" s="92"/>
      <c r="C9" s="35" t="s">
        <v>0</v>
      </c>
      <c r="D9" s="36" t="s">
        <v>2</v>
      </c>
      <c r="E9" s="36" t="s">
        <v>0</v>
      </c>
      <c r="F9" s="36" t="s">
        <v>2</v>
      </c>
      <c r="G9" s="36" t="s">
        <v>0</v>
      </c>
      <c r="H9" s="36" t="s">
        <v>2</v>
      </c>
      <c r="I9" s="36" t="s">
        <v>0</v>
      </c>
      <c r="J9" s="36" t="s">
        <v>2</v>
      </c>
      <c r="K9" s="37"/>
      <c r="L9" s="38"/>
      <c r="M9" s="39"/>
      <c r="N9" s="39"/>
      <c r="O9" s="39"/>
      <c r="P9" s="39"/>
      <c r="Q9" s="39"/>
      <c r="R9" s="39"/>
    </row>
    <row r="10" spans="1:18" ht="14.25" customHeight="1">
      <c r="A10" s="152" t="s">
        <v>38</v>
      </c>
      <c r="B10" s="96" t="s">
        <v>44</v>
      </c>
      <c r="C10" s="104">
        <f aca="true" t="shared" si="0" ref="C10:D12">SUM(E10,G10,I10,C29,E29,G29,I29,C48,E48)</f>
        <v>132025</v>
      </c>
      <c r="D10" s="104">
        <f t="shared" si="0"/>
        <v>81491176</v>
      </c>
      <c r="E10" s="104">
        <f aca="true" t="shared" si="1" ref="E10:J10">SUM(E11:E12)</f>
        <v>92131</v>
      </c>
      <c r="F10" s="104">
        <f t="shared" si="1"/>
        <v>61769597</v>
      </c>
      <c r="G10" s="104">
        <f t="shared" si="1"/>
        <v>7731</v>
      </c>
      <c r="H10" s="104">
        <f t="shared" si="1"/>
        <v>6855628</v>
      </c>
      <c r="I10" s="104">
        <f t="shared" si="1"/>
        <v>1594</v>
      </c>
      <c r="J10" s="104">
        <f t="shared" si="1"/>
        <v>1261179</v>
      </c>
      <c r="K10" s="37"/>
      <c r="L10" s="38"/>
      <c r="M10" s="39"/>
      <c r="N10" s="39"/>
      <c r="O10" s="39"/>
      <c r="P10" s="39"/>
      <c r="Q10" s="39"/>
      <c r="R10" s="39"/>
    </row>
    <row r="11" spans="1:18" ht="13.5" customHeight="1">
      <c r="A11" s="152"/>
      <c r="B11" s="96" t="s">
        <v>32</v>
      </c>
      <c r="C11" s="104">
        <f t="shared" si="0"/>
        <v>86688</v>
      </c>
      <c r="D11" s="104">
        <f t="shared" si="0"/>
        <v>52974209</v>
      </c>
      <c r="E11" s="104">
        <v>60015</v>
      </c>
      <c r="F11" s="104">
        <v>39844164</v>
      </c>
      <c r="G11" s="104">
        <v>5151</v>
      </c>
      <c r="H11" s="104">
        <v>4565593</v>
      </c>
      <c r="I11" s="104">
        <v>995</v>
      </c>
      <c r="J11" s="104">
        <v>791879</v>
      </c>
      <c r="K11" s="40"/>
      <c r="L11" s="23"/>
      <c r="M11" s="41"/>
      <c r="N11" s="41"/>
      <c r="O11" s="41"/>
      <c r="P11" s="41"/>
      <c r="Q11" s="41"/>
      <c r="R11" s="41"/>
    </row>
    <row r="12" spans="1:18" ht="13.5" customHeight="1">
      <c r="A12" s="152"/>
      <c r="B12" s="97" t="s">
        <v>33</v>
      </c>
      <c r="C12" s="105">
        <f t="shared" si="0"/>
        <v>45337</v>
      </c>
      <c r="D12" s="105">
        <f t="shared" si="0"/>
        <v>28516967</v>
      </c>
      <c r="E12" s="105">
        <v>32116</v>
      </c>
      <c r="F12" s="105">
        <v>21925433</v>
      </c>
      <c r="G12" s="105">
        <v>2580</v>
      </c>
      <c r="H12" s="105">
        <v>2290035</v>
      </c>
      <c r="I12" s="105">
        <v>599</v>
      </c>
      <c r="J12" s="105">
        <v>469300</v>
      </c>
      <c r="K12" s="40"/>
      <c r="L12" s="23"/>
      <c r="M12" s="41"/>
      <c r="N12" s="41"/>
      <c r="O12" s="41"/>
      <c r="P12" s="41"/>
      <c r="Q12" s="41"/>
      <c r="R12" s="41"/>
    </row>
    <row r="13" spans="1:18" ht="6" customHeight="1">
      <c r="A13" s="23"/>
      <c r="B13" s="22"/>
      <c r="C13" s="129"/>
      <c r="D13" s="129"/>
      <c r="E13" s="129"/>
      <c r="F13" s="129"/>
      <c r="G13" s="129"/>
      <c r="H13" s="129"/>
      <c r="I13" s="129"/>
      <c r="J13" s="129"/>
      <c r="K13" s="40"/>
      <c r="L13" s="23"/>
      <c r="M13" s="41"/>
      <c r="N13" s="41"/>
      <c r="O13" s="41"/>
      <c r="P13" s="41"/>
      <c r="Q13" s="41"/>
      <c r="R13" s="41"/>
    </row>
    <row r="14" spans="1:18" ht="14.25" customHeight="1">
      <c r="A14" s="152">
        <v>16</v>
      </c>
      <c r="B14" s="96" t="s">
        <v>44</v>
      </c>
      <c r="C14" s="104">
        <f aca="true" t="shared" si="2" ref="C14:D16">SUM(E14,G14,I14,C33,E33,G33,I33,C52,E52)</f>
        <v>137691</v>
      </c>
      <c r="D14" s="104">
        <f t="shared" si="2"/>
        <v>85718161</v>
      </c>
      <c r="E14" s="104">
        <f aca="true" t="shared" si="3" ref="E14:J14">SUM(E15:E16)</f>
        <v>99239</v>
      </c>
      <c r="F14" s="104">
        <f t="shared" si="3"/>
        <v>66475550</v>
      </c>
      <c r="G14" s="104">
        <f t="shared" si="3"/>
        <v>8001</v>
      </c>
      <c r="H14" s="104">
        <f t="shared" si="3"/>
        <v>7061764</v>
      </c>
      <c r="I14" s="104">
        <f t="shared" si="3"/>
        <v>1595</v>
      </c>
      <c r="J14" s="104">
        <f t="shared" si="3"/>
        <v>1266959</v>
      </c>
      <c r="K14" s="40"/>
      <c r="L14" s="23"/>
      <c r="M14" s="41"/>
      <c r="N14" s="41"/>
      <c r="O14" s="41"/>
      <c r="P14" s="41"/>
      <c r="Q14" s="41"/>
      <c r="R14" s="41"/>
    </row>
    <row r="15" spans="1:18" ht="13.5" customHeight="1">
      <c r="A15" s="152"/>
      <c r="B15" s="96" t="s">
        <v>32</v>
      </c>
      <c r="C15" s="104">
        <f t="shared" si="2"/>
        <v>90486</v>
      </c>
      <c r="D15" s="104">
        <f t="shared" si="2"/>
        <v>55774559</v>
      </c>
      <c r="E15" s="104">
        <v>64731</v>
      </c>
      <c r="F15" s="104">
        <v>42941792</v>
      </c>
      <c r="G15" s="104">
        <v>5326</v>
      </c>
      <c r="H15" s="104">
        <v>4699149</v>
      </c>
      <c r="I15" s="104">
        <v>1007</v>
      </c>
      <c r="J15" s="104">
        <v>809225</v>
      </c>
      <c r="K15" s="40"/>
      <c r="L15" s="23"/>
      <c r="M15" s="41"/>
      <c r="N15" s="41"/>
      <c r="O15" s="41"/>
      <c r="P15" s="41"/>
      <c r="Q15" s="41"/>
      <c r="R15" s="41"/>
    </row>
    <row r="16" spans="1:18" ht="13.5" customHeight="1">
      <c r="A16" s="152"/>
      <c r="B16" s="97" t="s">
        <v>33</v>
      </c>
      <c r="C16" s="105">
        <f t="shared" si="2"/>
        <v>47205</v>
      </c>
      <c r="D16" s="105">
        <f t="shared" si="2"/>
        <v>29943602</v>
      </c>
      <c r="E16" s="105">
        <v>34508</v>
      </c>
      <c r="F16" s="105">
        <v>23533758</v>
      </c>
      <c r="G16" s="105">
        <v>2675</v>
      </c>
      <c r="H16" s="105">
        <v>2362615</v>
      </c>
      <c r="I16" s="105">
        <v>588</v>
      </c>
      <c r="J16" s="105">
        <v>457734</v>
      </c>
      <c r="K16" s="40"/>
      <c r="L16" s="23"/>
      <c r="M16" s="41"/>
      <c r="N16" s="41"/>
      <c r="O16" s="41"/>
      <c r="P16" s="41"/>
      <c r="Q16" s="41"/>
      <c r="R16" s="41"/>
    </row>
    <row r="17" spans="1:18" ht="6" customHeight="1">
      <c r="A17" s="23"/>
      <c r="B17" s="22"/>
      <c r="C17" s="111"/>
      <c r="D17" s="111"/>
      <c r="E17" s="108"/>
      <c r="F17" s="108"/>
      <c r="G17" s="108"/>
      <c r="H17" s="108"/>
      <c r="I17" s="108"/>
      <c r="J17" s="108"/>
      <c r="K17" s="40"/>
      <c r="L17" s="23"/>
      <c r="M17" s="41"/>
      <c r="N17" s="41"/>
      <c r="O17" s="41"/>
      <c r="P17" s="41"/>
      <c r="Q17" s="41"/>
      <c r="R17" s="41"/>
    </row>
    <row r="18" spans="1:18" s="5" customFormat="1" ht="13.5" customHeight="1">
      <c r="A18" s="152">
        <v>17</v>
      </c>
      <c r="B18" s="96" t="s">
        <v>44</v>
      </c>
      <c r="C18" s="104">
        <f aca="true" t="shared" si="4" ref="C18:D20">SUM(E18,G18,I18,C37,E37,G37,I37,C56,E56)</f>
        <v>146912</v>
      </c>
      <c r="D18" s="104">
        <f t="shared" si="4"/>
        <v>92611893</v>
      </c>
      <c r="E18" s="104">
        <f aca="true" t="shared" si="5" ref="E18:J18">SUM(E19:E20)</f>
        <v>109333</v>
      </c>
      <c r="F18" s="104">
        <f t="shared" si="5"/>
        <v>73528196</v>
      </c>
      <c r="G18" s="104">
        <f t="shared" si="5"/>
        <v>8392</v>
      </c>
      <c r="H18" s="104">
        <f t="shared" si="5"/>
        <v>7390440</v>
      </c>
      <c r="I18" s="104">
        <f t="shared" si="5"/>
        <v>1605</v>
      </c>
      <c r="J18" s="104">
        <f t="shared" si="5"/>
        <v>1280840</v>
      </c>
      <c r="K18" s="7"/>
      <c r="L18" s="1"/>
      <c r="M18" s="6"/>
      <c r="N18" s="6"/>
      <c r="O18" s="6"/>
      <c r="P18" s="6"/>
      <c r="Q18" s="6"/>
      <c r="R18" s="6"/>
    </row>
    <row r="19" spans="1:18" s="5" customFormat="1" ht="12" customHeight="1">
      <c r="A19" s="152"/>
      <c r="B19" s="96" t="s">
        <v>32</v>
      </c>
      <c r="C19" s="104">
        <f t="shared" si="4"/>
        <v>94709</v>
      </c>
      <c r="D19" s="104">
        <f t="shared" si="4"/>
        <v>59108978</v>
      </c>
      <c r="E19" s="104">
        <v>70013</v>
      </c>
      <c r="F19" s="104">
        <v>46585836</v>
      </c>
      <c r="G19" s="104">
        <v>5515</v>
      </c>
      <c r="H19" s="104">
        <v>4859212</v>
      </c>
      <c r="I19" s="104">
        <v>1008</v>
      </c>
      <c r="J19" s="104">
        <v>812821</v>
      </c>
      <c r="K19" s="7"/>
      <c r="L19" s="1"/>
      <c r="M19" s="6"/>
      <c r="N19" s="6"/>
      <c r="O19" s="6"/>
      <c r="P19" s="6"/>
      <c r="Q19" s="6"/>
      <c r="R19" s="6"/>
    </row>
    <row r="20" spans="1:18" s="5" customFormat="1" ht="13.5" customHeight="1">
      <c r="A20" s="152"/>
      <c r="B20" s="97" t="s">
        <v>33</v>
      </c>
      <c r="C20" s="105">
        <f t="shared" si="4"/>
        <v>52203</v>
      </c>
      <c r="D20" s="105">
        <f t="shared" si="4"/>
        <v>33502915</v>
      </c>
      <c r="E20" s="105">
        <v>39320</v>
      </c>
      <c r="F20" s="105">
        <v>26942360</v>
      </c>
      <c r="G20" s="105">
        <v>2877</v>
      </c>
      <c r="H20" s="105">
        <v>2531228</v>
      </c>
      <c r="I20" s="105">
        <v>597</v>
      </c>
      <c r="J20" s="105">
        <v>468019</v>
      </c>
      <c r="K20" s="7"/>
      <c r="L20" s="1"/>
      <c r="M20" s="6"/>
      <c r="N20" s="6"/>
      <c r="O20" s="6"/>
      <c r="P20" s="6"/>
      <c r="Q20" s="6"/>
      <c r="R20" s="6"/>
    </row>
    <row r="21" spans="1:18" s="5" customFormat="1" ht="6" customHeight="1">
      <c r="A21" s="1"/>
      <c r="B21" s="2"/>
      <c r="C21" s="130"/>
      <c r="D21" s="130"/>
      <c r="E21" s="130"/>
      <c r="F21" s="130"/>
      <c r="G21" s="130"/>
      <c r="H21" s="130"/>
      <c r="I21" s="130"/>
      <c r="J21" s="130"/>
      <c r="K21" s="7"/>
      <c r="L21" s="1"/>
      <c r="M21" s="6"/>
      <c r="N21" s="6"/>
      <c r="O21" s="6"/>
      <c r="P21" s="6"/>
      <c r="Q21" s="6"/>
      <c r="R21" s="6"/>
    </row>
    <row r="22" spans="1:18" s="5" customFormat="1" ht="13.5" customHeight="1">
      <c r="A22" s="156">
        <v>18</v>
      </c>
      <c r="B22" s="94" t="s">
        <v>44</v>
      </c>
      <c r="C22" s="109">
        <f aca="true" t="shared" si="6" ref="C22:D24">SUM(E22,G22,I22,C41,E41,G41,I41,C60,E60)</f>
        <v>153157</v>
      </c>
      <c r="D22" s="109">
        <f t="shared" si="6"/>
        <v>97274055</v>
      </c>
      <c r="E22" s="131">
        <f aca="true" t="shared" si="7" ref="E22:J22">SUM(E23:E24)</f>
        <v>117107</v>
      </c>
      <c r="F22" s="131">
        <f t="shared" si="7"/>
        <v>78722855</v>
      </c>
      <c r="G22" s="131">
        <f t="shared" si="7"/>
        <v>8652</v>
      </c>
      <c r="H22" s="131">
        <f t="shared" si="7"/>
        <v>7592825</v>
      </c>
      <c r="I22" s="131">
        <f t="shared" si="7"/>
        <v>1523</v>
      </c>
      <c r="J22" s="131">
        <f t="shared" si="7"/>
        <v>1212464</v>
      </c>
      <c r="K22" s="7"/>
      <c r="L22" s="1"/>
      <c r="M22" s="6"/>
      <c r="N22" s="6"/>
      <c r="O22" s="6"/>
      <c r="P22" s="6"/>
      <c r="Q22" s="6"/>
      <c r="R22" s="6"/>
    </row>
    <row r="23" spans="1:18" s="5" customFormat="1" ht="13.5" customHeight="1">
      <c r="A23" s="156"/>
      <c r="B23" s="94" t="s">
        <v>32</v>
      </c>
      <c r="C23" s="109">
        <f t="shared" si="6"/>
        <v>98650</v>
      </c>
      <c r="D23" s="109">
        <f t="shared" si="6"/>
        <v>62058091</v>
      </c>
      <c r="E23" s="131">
        <v>74933</v>
      </c>
      <c r="F23" s="131">
        <v>49854953</v>
      </c>
      <c r="G23" s="131">
        <v>5699</v>
      </c>
      <c r="H23" s="131">
        <v>5006965</v>
      </c>
      <c r="I23" s="131">
        <v>968</v>
      </c>
      <c r="J23" s="131">
        <v>781506</v>
      </c>
      <c r="K23" s="7"/>
      <c r="L23" s="1"/>
      <c r="M23" s="6"/>
      <c r="N23" s="6"/>
      <c r="O23" s="6"/>
      <c r="P23" s="6"/>
      <c r="Q23" s="6"/>
      <c r="R23" s="6"/>
    </row>
    <row r="24" spans="1:18" s="5" customFormat="1" ht="13.5" customHeight="1">
      <c r="A24" s="156"/>
      <c r="B24" s="95" t="s">
        <v>33</v>
      </c>
      <c r="C24" s="110">
        <f t="shared" si="6"/>
        <v>54507</v>
      </c>
      <c r="D24" s="110">
        <f t="shared" si="6"/>
        <v>35215964</v>
      </c>
      <c r="E24" s="132">
        <v>42174</v>
      </c>
      <c r="F24" s="132">
        <v>28867902</v>
      </c>
      <c r="G24" s="132">
        <v>2953</v>
      </c>
      <c r="H24" s="132">
        <v>2585860</v>
      </c>
      <c r="I24" s="132">
        <v>555</v>
      </c>
      <c r="J24" s="132">
        <v>430958</v>
      </c>
      <c r="K24" s="7"/>
      <c r="L24" s="1"/>
      <c r="M24" s="6"/>
      <c r="N24" s="6"/>
      <c r="O24" s="6"/>
      <c r="P24" s="6"/>
      <c r="Q24" s="6"/>
      <c r="R24" s="6"/>
    </row>
    <row r="25" spans="1:20" s="5" customFormat="1" ht="6.75" customHeight="1" thickBot="1">
      <c r="A25" s="103"/>
      <c r="B25" s="102"/>
      <c r="C25" s="13"/>
      <c r="D25" s="14"/>
      <c r="E25" s="14"/>
      <c r="F25" s="14"/>
      <c r="G25" s="14"/>
      <c r="H25" s="15"/>
      <c r="I25" s="15"/>
      <c r="J25" s="15"/>
      <c r="K25" s="11"/>
      <c r="L25" s="16"/>
      <c r="M25" s="10"/>
      <c r="N25" s="10"/>
      <c r="O25" s="10"/>
      <c r="P25" s="10"/>
      <c r="Q25" s="10"/>
      <c r="R25" s="10"/>
      <c r="S25" s="9"/>
      <c r="T25" s="9"/>
    </row>
    <row r="26" spans="1:18" ht="16.5" customHeight="1" thickTop="1">
      <c r="A26" s="148" t="s">
        <v>18</v>
      </c>
      <c r="B26" s="149"/>
      <c r="C26" s="157" t="s">
        <v>9</v>
      </c>
      <c r="D26" s="157"/>
      <c r="E26" s="157" t="s">
        <v>10</v>
      </c>
      <c r="F26" s="157"/>
      <c r="G26" s="157" t="s">
        <v>11</v>
      </c>
      <c r="H26" s="157"/>
      <c r="I26" s="157" t="s">
        <v>12</v>
      </c>
      <c r="J26" s="144"/>
      <c r="K26" s="54"/>
      <c r="L26" s="55"/>
      <c r="M26" s="37"/>
      <c r="N26" s="37"/>
      <c r="O26" s="37"/>
      <c r="P26" s="37"/>
      <c r="Q26" s="37"/>
      <c r="R26" s="37"/>
    </row>
    <row r="27" spans="1:18" ht="16.5" customHeight="1">
      <c r="A27" s="150"/>
      <c r="B27" s="151"/>
      <c r="C27" s="77" t="s">
        <v>4</v>
      </c>
      <c r="D27" s="57" t="s">
        <v>15</v>
      </c>
      <c r="E27" s="77" t="s">
        <v>4</v>
      </c>
      <c r="F27" s="57" t="s">
        <v>15</v>
      </c>
      <c r="G27" s="77" t="s">
        <v>4</v>
      </c>
      <c r="H27" s="57" t="s">
        <v>15</v>
      </c>
      <c r="I27" s="77" t="s">
        <v>4</v>
      </c>
      <c r="J27" s="80" t="s">
        <v>15</v>
      </c>
      <c r="K27" s="40"/>
      <c r="L27" s="23"/>
      <c r="M27" s="23"/>
      <c r="N27" s="34"/>
      <c r="O27" s="23"/>
      <c r="P27" s="23"/>
      <c r="Q27" s="23"/>
      <c r="R27" s="23"/>
    </row>
    <row r="28" spans="1:18" ht="11.25" customHeight="1">
      <c r="A28" s="93"/>
      <c r="B28" s="92"/>
      <c r="C28" s="35" t="s">
        <v>0</v>
      </c>
      <c r="D28" s="36" t="s">
        <v>2</v>
      </c>
      <c r="E28" s="36" t="s">
        <v>0</v>
      </c>
      <c r="F28" s="36" t="s">
        <v>2</v>
      </c>
      <c r="G28" s="36" t="s">
        <v>0</v>
      </c>
      <c r="H28" s="36" t="s">
        <v>2</v>
      </c>
      <c r="I28" s="36" t="s">
        <v>0</v>
      </c>
      <c r="J28" s="36" t="s">
        <v>2</v>
      </c>
      <c r="K28" s="37"/>
      <c r="L28" s="38"/>
      <c r="M28" s="39"/>
      <c r="N28" s="39"/>
      <c r="O28" s="39"/>
      <c r="P28" s="39"/>
      <c r="Q28" s="39"/>
      <c r="R28" s="39"/>
    </row>
    <row r="29" spans="1:18" ht="14.25" customHeight="1">
      <c r="A29" s="152" t="s">
        <v>38</v>
      </c>
      <c r="B29" s="96" t="s">
        <v>44</v>
      </c>
      <c r="C29" s="104">
        <f aca="true" t="shared" si="8" ref="C29:J29">SUM(C30:C31)</f>
        <v>19797</v>
      </c>
      <c r="D29" s="104">
        <f t="shared" si="8"/>
        <v>8905556</v>
      </c>
      <c r="E29" s="104">
        <f t="shared" si="8"/>
        <v>9591</v>
      </c>
      <c r="F29" s="104">
        <f t="shared" si="8"/>
        <v>1940408</v>
      </c>
      <c r="G29" s="104">
        <f t="shared" si="8"/>
        <v>647</v>
      </c>
      <c r="H29" s="104">
        <f t="shared" si="8"/>
        <v>566740</v>
      </c>
      <c r="I29" s="82">
        <f t="shared" si="8"/>
        <v>1</v>
      </c>
      <c r="J29" s="82">
        <f t="shared" si="8"/>
        <v>797</v>
      </c>
      <c r="K29" s="40"/>
      <c r="L29" s="23"/>
      <c r="M29" s="41"/>
      <c r="N29" s="41"/>
      <c r="O29" s="41"/>
      <c r="P29" s="41"/>
      <c r="Q29" s="41"/>
      <c r="R29" s="41"/>
    </row>
    <row r="30" spans="1:18" ht="13.5" customHeight="1">
      <c r="A30" s="152"/>
      <c r="B30" s="96" t="s">
        <v>32</v>
      </c>
      <c r="C30" s="104">
        <v>13393</v>
      </c>
      <c r="D30" s="104">
        <v>5988973</v>
      </c>
      <c r="E30" s="104">
        <v>6429</v>
      </c>
      <c r="F30" s="104">
        <v>1315902</v>
      </c>
      <c r="G30" s="104">
        <v>412</v>
      </c>
      <c r="H30" s="104">
        <v>361309</v>
      </c>
      <c r="I30" s="82">
        <v>1</v>
      </c>
      <c r="J30" s="82">
        <v>797</v>
      </c>
      <c r="K30" s="40"/>
      <c r="L30" s="23"/>
      <c r="M30" s="41"/>
      <c r="N30" s="41"/>
      <c r="O30" s="41"/>
      <c r="P30" s="41"/>
      <c r="Q30" s="41"/>
      <c r="R30" s="41"/>
    </row>
    <row r="31" spans="1:18" ht="13.5" customHeight="1">
      <c r="A31" s="152"/>
      <c r="B31" s="97" t="s">
        <v>33</v>
      </c>
      <c r="C31" s="105">
        <v>6404</v>
      </c>
      <c r="D31" s="105">
        <v>2916583</v>
      </c>
      <c r="E31" s="105">
        <v>3162</v>
      </c>
      <c r="F31" s="105">
        <v>624506</v>
      </c>
      <c r="G31" s="105">
        <v>235</v>
      </c>
      <c r="H31" s="105">
        <v>205431</v>
      </c>
      <c r="I31" s="83" t="s">
        <v>39</v>
      </c>
      <c r="J31" s="83" t="s">
        <v>39</v>
      </c>
      <c r="K31" s="40"/>
      <c r="L31" s="23"/>
      <c r="M31" s="41"/>
      <c r="N31" s="41"/>
      <c r="O31" s="41"/>
      <c r="P31" s="41"/>
      <c r="Q31" s="41"/>
      <c r="R31" s="41"/>
    </row>
    <row r="32" spans="1:18" ht="5.25" customHeight="1">
      <c r="A32" s="23"/>
      <c r="B32" s="22"/>
      <c r="C32" s="129"/>
      <c r="D32" s="129"/>
      <c r="E32" s="129"/>
      <c r="F32" s="129"/>
      <c r="G32" s="129"/>
      <c r="H32" s="129"/>
      <c r="I32" s="17"/>
      <c r="J32" s="17"/>
      <c r="K32" s="40"/>
      <c r="L32" s="23"/>
      <c r="M32" s="41"/>
      <c r="N32" s="41"/>
      <c r="O32" s="41"/>
      <c r="P32" s="41"/>
      <c r="Q32" s="41"/>
      <c r="R32" s="41"/>
    </row>
    <row r="33" spans="1:18" ht="15" customHeight="1">
      <c r="A33" s="152">
        <v>16</v>
      </c>
      <c r="B33" s="96" t="s">
        <v>44</v>
      </c>
      <c r="C33" s="104">
        <f aca="true" t="shared" si="9" ref="C33:H33">SUM(C34:C35)</f>
        <v>18535</v>
      </c>
      <c r="D33" s="104">
        <f t="shared" si="9"/>
        <v>8334731</v>
      </c>
      <c r="E33" s="104">
        <f t="shared" si="9"/>
        <v>9151</v>
      </c>
      <c r="F33" s="104">
        <f t="shared" si="9"/>
        <v>1855386</v>
      </c>
      <c r="G33" s="104">
        <f t="shared" si="9"/>
        <v>612</v>
      </c>
      <c r="H33" s="104">
        <f t="shared" si="9"/>
        <v>535517</v>
      </c>
      <c r="I33" s="81" t="s">
        <v>37</v>
      </c>
      <c r="J33" s="81" t="s">
        <v>37</v>
      </c>
      <c r="K33" s="40"/>
      <c r="L33" s="23"/>
      <c r="M33" s="41"/>
      <c r="N33" s="41"/>
      <c r="O33" s="41"/>
      <c r="P33" s="41"/>
      <c r="Q33" s="41"/>
      <c r="R33" s="41"/>
    </row>
    <row r="34" spans="1:18" ht="13.5" customHeight="1">
      <c r="A34" s="152"/>
      <c r="B34" s="96" t="s">
        <v>32</v>
      </c>
      <c r="C34" s="104">
        <v>12566</v>
      </c>
      <c r="D34" s="104">
        <v>5616673</v>
      </c>
      <c r="E34" s="104">
        <v>6147</v>
      </c>
      <c r="F34" s="104">
        <v>1261507</v>
      </c>
      <c r="G34" s="104">
        <v>387</v>
      </c>
      <c r="H34" s="104">
        <v>339079</v>
      </c>
      <c r="I34" s="81" t="s">
        <v>37</v>
      </c>
      <c r="J34" s="81" t="s">
        <v>37</v>
      </c>
      <c r="K34" s="40"/>
      <c r="L34" s="23"/>
      <c r="M34" s="41"/>
      <c r="N34" s="41"/>
      <c r="O34" s="41"/>
      <c r="P34" s="41"/>
      <c r="Q34" s="41"/>
      <c r="R34" s="41"/>
    </row>
    <row r="35" spans="1:18" ht="13.5" customHeight="1">
      <c r="A35" s="152"/>
      <c r="B35" s="97" t="s">
        <v>33</v>
      </c>
      <c r="C35" s="105">
        <v>5969</v>
      </c>
      <c r="D35" s="105">
        <v>2718058</v>
      </c>
      <c r="E35" s="105">
        <v>3004</v>
      </c>
      <c r="F35" s="105">
        <v>593879</v>
      </c>
      <c r="G35" s="105">
        <v>225</v>
      </c>
      <c r="H35" s="105">
        <v>196438</v>
      </c>
      <c r="I35" s="83" t="s">
        <v>37</v>
      </c>
      <c r="J35" s="83" t="s">
        <v>37</v>
      </c>
      <c r="K35" s="40"/>
      <c r="L35" s="23"/>
      <c r="M35" s="41"/>
      <c r="N35" s="41"/>
      <c r="O35" s="41"/>
      <c r="P35" s="41"/>
      <c r="Q35" s="41"/>
      <c r="R35" s="41"/>
    </row>
    <row r="36" spans="1:18" ht="6" customHeight="1">
      <c r="A36" s="23"/>
      <c r="B36" s="22"/>
      <c r="C36" s="111"/>
      <c r="D36" s="111"/>
      <c r="E36" s="111"/>
      <c r="F36" s="111"/>
      <c r="G36" s="111"/>
      <c r="H36" s="111"/>
      <c r="I36" s="41"/>
      <c r="J36" s="41"/>
      <c r="K36" s="40"/>
      <c r="L36" s="23"/>
      <c r="M36" s="41"/>
      <c r="N36" s="41"/>
      <c r="O36" s="41"/>
      <c r="P36" s="41"/>
      <c r="Q36" s="41"/>
      <c r="R36" s="41"/>
    </row>
    <row r="37" spans="1:18" s="5" customFormat="1" ht="13.5" customHeight="1">
      <c r="A37" s="152">
        <v>17</v>
      </c>
      <c r="B37" s="96" t="s">
        <v>44</v>
      </c>
      <c r="C37" s="104">
        <f aca="true" t="shared" si="10" ref="C37:H37">SUM(C38:C39)</f>
        <v>17548</v>
      </c>
      <c r="D37" s="104">
        <f t="shared" si="10"/>
        <v>7920195</v>
      </c>
      <c r="E37" s="104">
        <f t="shared" si="10"/>
        <v>8921</v>
      </c>
      <c r="F37" s="104">
        <f t="shared" si="10"/>
        <v>1815506</v>
      </c>
      <c r="G37" s="104">
        <f t="shared" si="10"/>
        <v>571</v>
      </c>
      <c r="H37" s="104">
        <f t="shared" si="10"/>
        <v>499536</v>
      </c>
      <c r="I37" s="81" t="s">
        <v>37</v>
      </c>
      <c r="J37" s="81" t="s">
        <v>37</v>
      </c>
      <c r="K37" s="7"/>
      <c r="L37" s="1"/>
      <c r="M37" s="6"/>
      <c r="N37" s="6"/>
      <c r="O37" s="6"/>
      <c r="P37" s="6"/>
      <c r="Q37" s="6"/>
      <c r="R37" s="6"/>
    </row>
    <row r="38" spans="1:18" s="5" customFormat="1" ht="12" customHeight="1">
      <c r="A38" s="152"/>
      <c r="B38" s="96" t="s">
        <v>32</v>
      </c>
      <c r="C38" s="104">
        <v>11631</v>
      </c>
      <c r="D38" s="104">
        <v>5224758</v>
      </c>
      <c r="E38" s="104">
        <v>5857</v>
      </c>
      <c r="F38" s="104">
        <v>1208552</v>
      </c>
      <c r="G38" s="104">
        <v>357</v>
      </c>
      <c r="H38" s="104">
        <v>312632</v>
      </c>
      <c r="I38" s="81" t="s">
        <v>37</v>
      </c>
      <c r="J38" s="81" t="s">
        <v>37</v>
      </c>
      <c r="K38" s="7"/>
      <c r="L38" s="1"/>
      <c r="M38" s="6"/>
      <c r="N38" s="6"/>
      <c r="O38" s="6"/>
      <c r="P38" s="6"/>
      <c r="Q38" s="6"/>
      <c r="R38" s="6"/>
    </row>
    <row r="39" spans="1:18" s="5" customFormat="1" ht="13.5" customHeight="1">
      <c r="A39" s="152"/>
      <c r="B39" s="97" t="s">
        <v>33</v>
      </c>
      <c r="C39" s="105">
        <v>5917</v>
      </c>
      <c r="D39" s="105">
        <v>2695437</v>
      </c>
      <c r="E39" s="105">
        <v>3064</v>
      </c>
      <c r="F39" s="105">
        <v>606954</v>
      </c>
      <c r="G39" s="105">
        <v>214</v>
      </c>
      <c r="H39" s="105">
        <v>186904</v>
      </c>
      <c r="I39" s="83" t="s">
        <v>37</v>
      </c>
      <c r="J39" s="83" t="s">
        <v>37</v>
      </c>
      <c r="K39" s="7"/>
      <c r="L39" s="1"/>
      <c r="M39" s="6"/>
      <c r="N39" s="6"/>
      <c r="O39" s="6"/>
      <c r="P39" s="6"/>
      <c r="Q39" s="6"/>
      <c r="R39" s="6"/>
    </row>
    <row r="40" spans="1:18" s="5" customFormat="1" ht="6" customHeight="1">
      <c r="A40" s="1"/>
      <c r="B40" s="2"/>
      <c r="C40" s="130"/>
      <c r="D40" s="130"/>
      <c r="E40" s="130"/>
      <c r="F40" s="130"/>
      <c r="G40" s="130"/>
      <c r="H40" s="130"/>
      <c r="K40" s="7"/>
      <c r="L40" s="1"/>
      <c r="M40" s="6"/>
      <c r="N40" s="6"/>
      <c r="O40" s="6"/>
      <c r="P40" s="6"/>
      <c r="Q40" s="6"/>
      <c r="R40" s="6"/>
    </row>
    <row r="41" spans="1:18" s="5" customFormat="1" ht="13.5" customHeight="1">
      <c r="A41" s="156">
        <v>18</v>
      </c>
      <c r="B41" s="94" t="s">
        <v>44</v>
      </c>
      <c r="C41" s="131">
        <f aca="true" t="shared" si="11" ref="C41:H41">SUM(C42:C43)</f>
        <v>16332</v>
      </c>
      <c r="D41" s="131">
        <f t="shared" si="11"/>
        <v>7373371</v>
      </c>
      <c r="E41" s="131">
        <f t="shared" si="11"/>
        <v>8470</v>
      </c>
      <c r="F41" s="131">
        <f t="shared" si="11"/>
        <v>1729999</v>
      </c>
      <c r="G41" s="131">
        <f t="shared" si="11"/>
        <v>535</v>
      </c>
      <c r="H41" s="131">
        <f t="shared" si="11"/>
        <v>466146</v>
      </c>
      <c r="I41" s="84" t="s">
        <v>41</v>
      </c>
      <c r="J41" s="84" t="s">
        <v>41</v>
      </c>
      <c r="K41" s="7"/>
      <c r="L41" s="1"/>
      <c r="M41" s="6"/>
      <c r="N41" s="6"/>
      <c r="O41" s="6"/>
      <c r="P41" s="6"/>
      <c r="Q41" s="6"/>
      <c r="R41" s="6"/>
    </row>
    <row r="42" spans="1:18" s="5" customFormat="1" ht="13.5" customHeight="1">
      <c r="A42" s="156"/>
      <c r="B42" s="94" t="s">
        <v>32</v>
      </c>
      <c r="C42" s="131">
        <v>10829</v>
      </c>
      <c r="D42" s="131">
        <v>4864866</v>
      </c>
      <c r="E42" s="131">
        <v>5566</v>
      </c>
      <c r="F42" s="131">
        <v>1150009</v>
      </c>
      <c r="G42" s="131">
        <v>338</v>
      </c>
      <c r="H42" s="131">
        <v>295054</v>
      </c>
      <c r="I42" s="84" t="s">
        <v>41</v>
      </c>
      <c r="J42" s="84" t="s">
        <v>41</v>
      </c>
      <c r="K42" s="7"/>
      <c r="L42" s="1"/>
      <c r="M42" s="6"/>
      <c r="N42" s="6"/>
      <c r="O42" s="6"/>
      <c r="P42" s="6"/>
      <c r="Q42" s="6"/>
      <c r="R42" s="6"/>
    </row>
    <row r="43" spans="1:18" s="5" customFormat="1" ht="13.5" customHeight="1">
      <c r="A43" s="156"/>
      <c r="B43" s="95" t="s">
        <v>33</v>
      </c>
      <c r="C43" s="132">
        <v>5503</v>
      </c>
      <c r="D43" s="132">
        <v>2508505</v>
      </c>
      <c r="E43" s="132">
        <v>2904</v>
      </c>
      <c r="F43" s="132">
        <v>579990</v>
      </c>
      <c r="G43" s="132">
        <v>197</v>
      </c>
      <c r="H43" s="132">
        <v>171092</v>
      </c>
      <c r="I43" s="85" t="s">
        <v>41</v>
      </c>
      <c r="J43" s="85" t="s">
        <v>41</v>
      </c>
      <c r="K43" s="7"/>
      <c r="L43" s="1"/>
      <c r="M43" s="6"/>
      <c r="N43" s="6"/>
      <c r="O43" s="6"/>
      <c r="P43" s="6"/>
      <c r="Q43" s="6"/>
      <c r="R43" s="6"/>
    </row>
    <row r="44" spans="1:20" ht="6.75" customHeight="1" thickBot="1">
      <c r="A44" s="64"/>
      <c r="B44" s="99"/>
      <c r="C44" s="61"/>
      <c r="D44" s="62"/>
      <c r="E44" s="62"/>
      <c r="F44" s="62"/>
      <c r="G44" s="62"/>
      <c r="H44" s="41"/>
      <c r="I44" s="63"/>
      <c r="J44" s="63"/>
      <c r="K44" s="45"/>
      <c r="L44" s="65"/>
      <c r="M44" s="37"/>
      <c r="N44" s="37"/>
      <c r="O44" s="37"/>
      <c r="P44" s="37"/>
      <c r="Q44" s="37"/>
      <c r="R44" s="37"/>
      <c r="S44" s="53"/>
      <c r="T44" s="53"/>
    </row>
    <row r="45" spans="1:18" ht="16.5" customHeight="1" thickTop="1">
      <c r="A45" s="148" t="s">
        <v>18</v>
      </c>
      <c r="B45" s="149"/>
      <c r="C45" s="157" t="s">
        <v>13</v>
      </c>
      <c r="D45" s="144"/>
      <c r="E45" s="157" t="s">
        <v>14</v>
      </c>
      <c r="F45" s="144"/>
      <c r="G45" s="197"/>
      <c r="H45" s="198"/>
      <c r="I45" s="152"/>
      <c r="J45" s="152"/>
      <c r="K45" s="54"/>
      <c r="L45" s="55"/>
      <c r="M45" s="37"/>
      <c r="N45" s="37"/>
      <c r="O45" s="37"/>
      <c r="P45" s="37"/>
      <c r="Q45" s="37"/>
      <c r="R45" s="37"/>
    </row>
    <row r="46" spans="1:18" ht="16.5" customHeight="1">
      <c r="A46" s="150"/>
      <c r="B46" s="151"/>
      <c r="C46" s="77" t="s">
        <v>4</v>
      </c>
      <c r="D46" s="69" t="s">
        <v>15</v>
      </c>
      <c r="E46" s="77" t="s">
        <v>4</v>
      </c>
      <c r="F46" s="70" t="s">
        <v>15</v>
      </c>
      <c r="G46" s="143"/>
      <c r="H46" s="79"/>
      <c r="I46" s="78"/>
      <c r="J46" s="79"/>
      <c r="K46" s="40"/>
      <c r="L46" s="23"/>
      <c r="M46" s="23"/>
      <c r="N46" s="34"/>
      <c r="O46" s="23"/>
      <c r="P46" s="23"/>
      <c r="Q46" s="23"/>
      <c r="R46" s="23"/>
    </row>
    <row r="47" spans="1:18" ht="11.25" customHeight="1">
      <c r="A47" s="93"/>
      <c r="B47" s="92"/>
      <c r="C47" s="35" t="s">
        <v>0</v>
      </c>
      <c r="D47" s="36" t="s">
        <v>2</v>
      </c>
      <c r="E47" s="36" t="s">
        <v>0</v>
      </c>
      <c r="F47" s="36" t="s">
        <v>2</v>
      </c>
      <c r="G47" s="39"/>
      <c r="H47" s="39"/>
      <c r="I47" s="39"/>
      <c r="J47" s="39"/>
      <c r="K47" s="37"/>
      <c r="L47" s="38"/>
      <c r="M47" s="39"/>
      <c r="N47" s="39"/>
      <c r="O47" s="39"/>
      <c r="P47" s="39"/>
      <c r="Q47" s="39"/>
      <c r="R47" s="39"/>
    </row>
    <row r="48" spans="1:18" ht="12.75" customHeight="1">
      <c r="A48" s="152" t="s">
        <v>38</v>
      </c>
      <c r="B48" s="22" t="s">
        <v>44</v>
      </c>
      <c r="C48" s="104">
        <f>SUM(C49:C50)</f>
        <v>328</v>
      </c>
      <c r="D48" s="104">
        <f>SUM(D49:D50)</f>
        <v>159460</v>
      </c>
      <c r="E48" s="104">
        <f>SUM(E49:E50)</f>
        <v>205</v>
      </c>
      <c r="F48" s="104">
        <f>SUM(F49:F50)</f>
        <v>31811</v>
      </c>
      <c r="G48" s="41"/>
      <c r="H48" s="41"/>
      <c r="I48" s="41"/>
      <c r="J48" s="41"/>
      <c r="K48" s="40"/>
      <c r="L48" s="23"/>
      <c r="M48" s="41"/>
      <c r="N48" s="41"/>
      <c r="O48" s="41"/>
      <c r="P48" s="41"/>
      <c r="Q48" s="41"/>
      <c r="R48" s="41"/>
    </row>
    <row r="49" spans="1:18" ht="12.75" customHeight="1">
      <c r="A49" s="152"/>
      <c r="B49" s="22" t="s">
        <v>32</v>
      </c>
      <c r="C49" s="104">
        <v>188</v>
      </c>
      <c r="D49" s="106">
        <v>89469</v>
      </c>
      <c r="E49" s="106">
        <v>104</v>
      </c>
      <c r="F49" s="104">
        <v>16123</v>
      </c>
      <c r="G49" s="41"/>
      <c r="H49" s="41"/>
      <c r="I49" s="41"/>
      <c r="J49" s="41"/>
      <c r="K49" s="40"/>
      <c r="L49" s="23"/>
      <c r="M49" s="41"/>
      <c r="N49" s="41"/>
      <c r="O49" s="41"/>
      <c r="P49" s="41"/>
      <c r="Q49" s="41"/>
      <c r="R49" s="41"/>
    </row>
    <row r="50" spans="1:18" ht="13.5" customHeight="1">
      <c r="A50" s="152"/>
      <c r="B50" s="22" t="s">
        <v>33</v>
      </c>
      <c r="C50" s="105">
        <v>140</v>
      </c>
      <c r="D50" s="107">
        <v>69991</v>
      </c>
      <c r="E50" s="107">
        <v>101</v>
      </c>
      <c r="F50" s="105">
        <v>15688</v>
      </c>
      <c r="G50" s="41"/>
      <c r="H50" s="41"/>
      <c r="I50" s="41"/>
      <c r="J50" s="41"/>
      <c r="K50" s="40"/>
      <c r="L50" s="23"/>
      <c r="M50" s="41"/>
      <c r="N50" s="41"/>
      <c r="O50" s="41"/>
      <c r="P50" s="41"/>
      <c r="Q50" s="41"/>
      <c r="R50" s="41"/>
    </row>
    <row r="51" spans="1:18" ht="3.75" customHeight="1">
      <c r="A51" s="23"/>
      <c r="B51" s="22"/>
      <c r="C51" s="133"/>
      <c r="D51" s="134"/>
      <c r="E51" s="134"/>
      <c r="F51" s="133"/>
      <c r="G51" s="41"/>
      <c r="H51" s="41"/>
      <c r="I51" s="41"/>
      <c r="J51" s="41"/>
      <c r="K51" s="40"/>
      <c r="L51" s="23"/>
      <c r="M51" s="41"/>
      <c r="N51" s="41"/>
      <c r="O51" s="41"/>
      <c r="P51" s="41"/>
      <c r="Q51" s="41"/>
      <c r="R51" s="41"/>
    </row>
    <row r="52" spans="1:18" ht="13.5" customHeight="1">
      <c r="A52" s="152">
        <v>16</v>
      </c>
      <c r="B52" s="22" t="s">
        <v>44</v>
      </c>
      <c r="C52" s="104">
        <f>SUM(C53:C54)</f>
        <v>320</v>
      </c>
      <c r="D52" s="104">
        <f>SUM(D53:D54)</f>
        <v>152811</v>
      </c>
      <c r="E52" s="104">
        <f>SUM(E53:E54)</f>
        <v>238</v>
      </c>
      <c r="F52" s="104">
        <f>SUM(F53:F54)</f>
        <v>35443</v>
      </c>
      <c r="G52" s="41"/>
      <c r="H52" s="41"/>
      <c r="I52" s="41"/>
      <c r="J52" s="41"/>
      <c r="K52" s="40"/>
      <c r="L52" s="23"/>
      <c r="M52" s="41"/>
      <c r="N52" s="41"/>
      <c r="O52" s="41"/>
      <c r="P52" s="41"/>
      <c r="Q52" s="41"/>
      <c r="R52" s="41"/>
    </row>
    <row r="53" spans="1:18" ht="13.5" customHeight="1">
      <c r="A53" s="152"/>
      <c r="B53" s="22" t="s">
        <v>32</v>
      </c>
      <c r="C53" s="104">
        <v>186</v>
      </c>
      <c r="D53" s="106">
        <v>86941</v>
      </c>
      <c r="E53" s="106">
        <v>136</v>
      </c>
      <c r="F53" s="104">
        <v>20193</v>
      </c>
      <c r="G53" s="41"/>
      <c r="H53" s="41"/>
      <c r="I53" s="41"/>
      <c r="J53" s="41"/>
      <c r="K53" s="40"/>
      <c r="L53" s="23"/>
      <c r="M53" s="41"/>
      <c r="N53" s="41"/>
      <c r="O53" s="41"/>
      <c r="P53" s="41"/>
      <c r="Q53" s="41"/>
      <c r="R53" s="41"/>
    </row>
    <row r="54" spans="1:18" ht="13.5" customHeight="1">
      <c r="A54" s="152"/>
      <c r="B54" s="22" t="s">
        <v>33</v>
      </c>
      <c r="C54" s="105">
        <v>134</v>
      </c>
      <c r="D54" s="107">
        <v>65870</v>
      </c>
      <c r="E54" s="107">
        <v>102</v>
      </c>
      <c r="F54" s="105">
        <v>15250</v>
      </c>
      <c r="G54" s="41"/>
      <c r="H54" s="41"/>
      <c r="I54" s="41"/>
      <c r="J54" s="41"/>
      <c r="K54" s="40"/>
      <c r="L54" s="23"/>
      <c r="M54" s="41"/>
      <c r="N54" s="41"/>
      <c r="O54" s="41"/>
      <c r="P54" s="41"/>
      <c r="Q54" s="41"/>
      <c r="R54" s="41"/>
    </row>
    <row r="55" spans="1:18" ht="6" customHeight="1">
      <c r="A55" s="23"/>
      <c r="B55" s="22"/>
      <c r="C55" s="111"/>
      <c r="D55" s="111"/>
      <c r="E55" s="111"/>
      <c r="F55" s="111"/>
      <c r="G55" s="41"/>
      <c r="H55" s="41"/>
      <c r="I55" s="41"/>
      <c r="J55" s="41"/>
      <c r="K55" s="40"/>
      <c r="L55" s="23"/>
      <c r="M55" s="41"/>
      <c r="N55" s="41"/>
      <c r="O55" s="41"/>
      <c r="P55" s="41"/>
      <c r="Q55" s="41"/>
      <c r="R55" s="41"/>
    </row>
    <row r="56" spans="1:18" s="5" customFormat="1" ht="13.5" customHeight="1">
      <c r="A56" s="152">
        <v>17</v>
      </c>
      <c r="B56" s="22" t="s">
        <v>44</v>
      </c>
      <c r="C56" s="104">
        <f>SUM(C57:C58)</f>
        <v>303</v>
      </c>
      <c r="D56" s="104">
        <f>SUM(D57:D58)</f>
        <v>143199</v>
      </c>
      <c r="E56" s="104">
        <f>SUM(E57:E58)</f>
        <v>239</v>
      </c>
      <c r="F56" s="104">
        <f>SUM(F57:F58)</f>
        <v>33981</v>
      </c>
      <c r="G56" s="6"/>
      <c r="H56" s="6"/>
      <c r="I56" s="6"/>
      <c r="J56" s="6"/>
      <c r="K56" s="7"/>
      <c r="L56" s="1"/>
      <c r="M56" s="6"/>
      <c r="N56" s="6"/>
      <c r="O56" s="6"/>
      <c r="P56" s="6"/>
      <c r="Q56" s="6"/>
      <c r="R56" s="6"/>
    </row>
    <row r="57" spans="1:18" s="5" customFormat="1" ht="12.75" customHeight="1">
      <c r="A57" s="152"/>
      <c r="B57" s="22" t="s">
        <v>32</v>
      </c>
      <c r="C57" s="104">
        <v>182</v>
      </c>
      <c r="D57" s="106">
        <v>84489</v>
      </c>
      <c r="E57" s="104">
        <v>146</v>
      </c>
      <c r="F57" s="104">
        <v>20678</v>
      </c>
      <c r="G57" s="6"/>
      <c r="H57" s="6"/>
      <c r="I57" s="6"/>
      <c r="J57" s="6"/>
      <c r="K57" s="7"/>
      <c r="L57" s="1"/>
      <c r="M57" s="6"/>
      <c r="N57" s="6"/>
      <c r="O57" s="6"/>
      <c r="P57" s="6"/>
      <c r="Q57" s="6"/>
      <c r="R57" s="6"/>
    </row>
    <row r="58" spans="1:18" s="5" customFormat="1" ht="13.5" customHeight="1">
      <c r="A58" s="152"/>
      <c r="B58" s="22" t="s">
        <v>33</v>
      </c>
      <c r="C58" s="105">
        <v>121</v>
      </c>
      <c r="D58" s="107">
        <v>58710</v>
      </c>
      <c r="E58" s="105">
        <v>93</v>
      </c>
      <c r="F58" s="105">
        <v>13303</v>
      </c>
      <c r="G58" s="6"/>
      <c r="H58" s="6"/>
      <c r="I58" s="6"/>
      <c r="J58" s="6"/>
      <c r="K58" s="7"/>
      <c r="L58" s="1"/>
      <c r="M58" s="6"/>
      <c r="N58" s="6"/>
      <c r="O58" s="6"/>
      <c r="P58" s="6"/>
      <c r="Q58" s="6"/>
      <c r="R58" s="6"/>
    </row>
    <row r="59" spans="1:18" s="5" customFormat="1" ht="6" customHeight="1">
      <c r="A59" s="1"/>
      <c r="B59" s="2"/>
      <c r="C59" s="130"/>
      <c r="D59" s="135"/>
      <c r="E59" s="130"/>
      <c r="F59" s="130"/>
      <c r="G59" s="6"/>
      <c r="H59" s="6"/>
      <c r="I59" s="6"/>
      <c r="J59" s="6"/>
      <c r="K59" s="7"/>
      <c r="L59" s="1"/>
      <c r="M59" s="6"/>
      <c r="N59" s="6"/>
      <c r="O59" s="6"/>
      <c r="P59" s="6"/>
      <c r="Q59" s="6"/>
      <c r="R59" s="6"/>
    </row>
    <row r="60" spans="1:18" s="5" customFormat="1" ht="13.5" customHeight="1">
      <c r="A60" s="156">
        <v>18</v>
      </c>
      <c r="B60" s="2" t="s">
        <v>44</v>
      </c>
      <c r="C60" s="131">
        <f>SUM(C61:C62)</f>
        <v>302</v>
      </c>
      <c r="D60" s="131">
        <f>SUM(D61:D62)</f>
        <v>141535</v>
      </c>
      <c r="E60" s="131">
        <f>SUM(E61:E62)</f>
        <v>236</v>
      </c>
      <c r="F60" s="131">
        <f>SUM(F61:F62)</f>
        <v>34860</v>
      </c>
      <c r="G60" s="6"/>
      <c r="H60" s="6"/>
      <c r="I60" s="6"/>
      <c r="J60" s="6"/>
      <c r="K60" s="7"/>
      <c r="L60" s="1"/>
      <c r="M60" s="6"/>
      <c r="N60" s="6"/>
      <c r="O60" s="6"/>
      <c r="P60" s="6"/>
      <c r="Q60" s="6"/>
      <c r="R60" s="6"/>
    </row>
    <row r="61" spans="1:18" s="5" customFormat="1" ht="13.5" customHeight="1">
      <c r="A61" s="156"/>
      <c r="B61" s="2" t="s">
        <v>32</v>
      </c>
      <c r="C61" s="131">
        <v>184</v>
      </c>
      <c r="D61" s="136">
        <v>84806</v>
      </c>
      <c r="E61" s="131">
        <v>133</v>
      </c>
      <c r="F61" s="131">
        <v>19932</v>
      </c>
      <c r="G61" s="6"/>
      <c r="H61" s="6"/>
      <c r="I61" s="6"/>
      <c r="J61" s="6"/>
      <c r="K61" s="7"/>
      <c r="L61" s="1"/>
      <c r="M61" s="6"/>
      <c r="N61" s="6"/>
      <c r="O61" s="6"/>
      <c r="P61" s="6"/>
      <c r="Q61" s="6"/>
      <c r="R61" s="6"/>
    </row>
    <row r="62" spans="1:18" s="5" customFormat="1" ht="13.5" customHeight="1">
      <c r="A62" s="156"/>
      <c r="B62" s="2" t="s">
        <v>33</v>
      </c>
      <c r="C62" s="132">
        <v>118</v>
      </c>
      <c r="D62" s="137">
        <v>56729</v>
      </c>
      <c r="E62" s="132">
        <v>103</v>
      </c>
      <c r="F62" s="132">
        <v>14928</v>
      </c>
      <c r="G62" s="6"/>
      <c r="H62" s="6"/>
      <c r="I62" s="6"/>
      <c r="J62" s="6"/>
      <c r="K62" s="7"/>
      <c r="L62" s="1"/>
      <c r="M62" s="6"/>
      <c r="N62" s="6"/>
      <c r="O62" s="6"/>
      <c r="P62" s="6"/>
      <c r="Q62" s="6"/>
      <c r="R62" s="6"/>
    </row>
    <row r="63" spans="1:20" ht="6" customHeight="1">
      <c r="A63" s="64"/>
      <c r="B63" s="89"/>
      <c r="C63" s="61"/>
      <c r="D63" s="62"/>
      <c r="E63" s="62"/>
      <c r="F63" s="62"/>
      <c r="G63" s="40"/>
      <c r="H63" s="41"/>
      <c r="I63" s="41"/>
      <c r="J63" s="41"/>
      <c r="K63" s="45"/>
      <c r="L63" s="65"/>
      <c r="M63" s="37"/>
      <c r="N63" s="37"/>
      <c r="O63" s="37"/>
      <c r="P63" s="37"/>
      <c r="Q63" s="37"/>
      <c r="R63" s="37"/>
      <c r="S63" s="53"/>
      <c r="T63" s="53"/>
    </row>
    <row r="64" spans="1:18" s="37" customFormat="1" ht="15" customHeight="1">
      <c r="A64" s="25" t="s">
        <v>48</v>
      </c>
      <c r="B64" s="141"/>
      <c r="C64" s="78"/>
      <c r="D64" s="79"/>
      <c r="E64" s="78"/>
      <c r="F64" s="20" t="s">
        <v>35</v>
      </c>
      <c r="G64" s="66"/>
      <c r="H64" s="20"/>
      <c r="I64" s="66"/>
      <c r="J64" s="79"/>
      <c r="K64" s="40"/>
      <c r="L64" s="23"/>
      <c r="M64" s="23"/>
      <c r="N64" s="34"/>
      <c r="O64" s="23"/>
      <c r="P64" s="23"/>
      <c r="Q64" s="23"/>
      <c r="R64" s="23"/>
    </row>
    <row r="65" spans="1:18" s="37" customFormat="1" ht="15" customHeight="1">
      <c r="A65" s="25" t="s">
        <v>36</v>
      </c>
      <c r="B65" s="38"/>
      <c r="C65" s="39"/>
      <c r="D65" s="39"/>
      <c r="E65" s="39"/>
      <c r="F65" s="67"/>
      <c r="G65" s="67"/>
      <c r="H65" s="67"/>
      <c r="I65" s="67"/>
      <c r="J65" s="39"/>
      <c r="L65" s="38"/>
      <c r="M65" s="39"/>
      <c r="N65" s="39"/>
      <c r="O65" s="39"/>
      <c r="P65" s="39"/>
      <c r="Q65" s="39"/>
      <c r="R65" s="39"/>
    </row>
    <row r="66" spans="1:18" s="37" customFormat="1" ht="15" customHeight="1">
      <c r="A66" s="40"/>
      <c r="B66" s="23"/>
      <c r="C66" s="41"/>
      <c r="D66" s="41"/>
      <c r="E66" s="41"/>
      <c r="F66" s="41"/>
      <c r="G66" s="41"/>
      <c r="H66" s="41"/>
      <c r="I66" s="41"/>
      <c r="J66" s="41"/>
      <c r="K66" s="40"/>
      <c r="L66" s="23"/>
      <c r="M66" s="41"/>
      <c r="N66" s="41"/>
      <c r="O66" s="41"/>
      <c r="P66" s="41"/>
      <c r="Q66" s="41"/>
      <c r="R66" s="41"/>
    </row>
    <row r="67" spans="1:18" s="37" customFormat="1" ht="15" customHeight="1">
      <c r="A67" s="40"/>
      <c r="B67" s="23"/>
      <c r="C67" s="41"/>
      <c r="D67" s="41"/>
      <c r="E67" s="41"/>
      <c r="F67" s="41"/>
      <c r="G67" s="41"/>
      <c r="H67" s="41"/>
      <c r="I67" s="41"/>
      <c r="J67" s="41"/>
      <c r="K67" s="40"/>
      <c r="L67" s="23"/>
      <c r="M67" s="41"/>
      <c r="N67" s="41"/>
      <c r="O67" s="41"/>
      <c r="P67" s="41"/>
      <c r="Q67" s="41"/>
      <c r="R67" s="41"/>
    </row>
  </sheetData>
  <sheetProtection/>
  <mergeCells count="27">
    <mergeCell ref="A52:A54"/>
    <mergeCell ref="A41:A43"/>
    <mergeCell ref="A56:A58"/>
    <mergeCell ref="I45:J45"/>
    <mergeCell ref="A45:B46"/>
    <mergeCell ref="C45:D45"/>
    <mergeCell ref="E45:F45"/>
    <mergeCell ref="G45:H45"/>
    <mergeCell ref="A14:A16"/>
    <mergeCell ref="E7:F7"/>
    <mergeCell ref="G7:H7"/>
    <mergeCell ref="I7:J7"/>
    <mergeCell ref="C26:D26"/>
    <mergeCell ref="E26:F26"/>
    <mergeCell ref="G26:H26"/>
    <mergeCell ref="I26:J26"/>
    <mergeCell ref="C7:D7"/>
    <mergeCell ref="A60:A62"/>
    <mergeCell ref="A7:B8"/>
    <mergeCell ref="A26:B27"/>
    <mergeCell ref="A18:A20"/>
    <mergeCell ref="A22:A24"/>
    <mergeCell ref="A37:A39"/>
    <mergeCell ref="A29:A31"/>
    <mergeCell ref="A33:A35"/>
    <mergeCell ref="A48:A50"/>
    <mergeCell ref="A10:A1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2007-11-22T05:03:57Z</cp:lastPrinted>
  <dcterms:created xsi:type="dcterms:W3CDTF">2001-06-29T06:16:39Z</dcterms:created>
  <dcterms:modified xsi:type="dcterms:W3CDTF">2008-03-01T03:49:04Z</dcterms:modified>
  <cp:category/>
  <cp:version/>
  <cp:contentType/>
  <cp:contentStatus/>
</cp:coreProperties>
</file>