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<sst xmlns="http://schemas.openxmlformats.org/spreadsheetml/2006/main" count="243" uniqueCount="64">
  <si>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</si>
  <si>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</si>
  <si>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</si>
  <si>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</si>
  <si>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</si>
  <si>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</si>
  <si>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</si>
  <si>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</si>
  <si>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</si>
  <si>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</si>
  <si>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</si>
  <si>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（注２） 住民基本台帳登録人口及び外国人登録人口は、前月末日現在。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</si>
  <si>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</si>
  <si>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</si>
  <si>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</si>
  <si>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</si>
  <si>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</si>
  <si>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</si>
  <si>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</si>
  <si>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</si>
  <si>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</si>
  <si>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</si>
  <si>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</si>
  <si>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</si>
  <si>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</si>
  <si>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</si>
  <si>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</si>
  <si>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</si>
  <si>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</si>
  <si>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</si>
  <si>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</si>
  <si>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</si>
  <si>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</si>
  <si>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</si>
  <si>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</si>
  <si>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</si>
  <si>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</si>
  <si>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</si>
  <si>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</si>
  <si>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</si>
  <si>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</si>
  <si>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</si>
  <si>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</si>
  <si>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</si>
  <si>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</si>
  <si>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</si>
  <si>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</si>
  <si>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</si>
  <si>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</si>
  <si>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</si>
  <si>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</si>
  <si>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</si>
  <si>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</si>
  <si>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</si>
  <si>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</si>
  <si>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</si>
  <si>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</si>
  <si>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</si>
  <si>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</si>
  <si>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</si>
  <si>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</si>
  <si>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</si>
  <si>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（注６） 平成18年4月以降の人口には、平成18年3月31日編入した蒲原地区分の人口が、清水区人口に含まれています。</t>
  </si>
  <si>
    <t>平成20年4月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</si>
</sst>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5" fillId="0" borderId="21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3" xfId="0" applyFont="1" applyBorder="1" applyAlignment="1" quotePrefix="1">
      <alignment horizontal="left"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38" fontId="7" fillId="0" borderId="25" xfId="48" applyFont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left"/>
    </xf>
    <xf numFmtId="0" fontId="7" fillId="0" borderId="24" xfId="0" applyFont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5" fillId="0" borderId="24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47"/>
  <sheetViews>
    <sheetView tabSelected="1" zoomScalePageLayoutView="0"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" sqref="D1"/>
    </sheetView>
  </sheetViews>
  <sheetFormatPr defaultColWidth="9.00390625" defaultRowHeight="13.5"/>
  <cols>
    <col min="1" max="1" width="0.875" style="31" customWidth="1"/>
    <col min="2" max="2" width="22.25390625" style="31" customWidth="1"/>
    <col min="3" max="3" width="0.875" style="31" customWidth="1"/>
    <col min="4" max="4" width="8.375" style="31" customWidth="1"/>
    <col min="5" max="5" width="7.875" style="31" customWidth="1"/>
    <col min="6" max="6" width="7.75390625" style="31" customWidth="1"/>
    <col min="7" max="11" width="7.625" style="31" customWidth="1"/>
    <col min="12" max="15" width="7.125" style="31" customWidth="1"/>
    <col min="16" max="19" width="7.625" style="31" customWidth="1"/>
    <col min="20" max="16384" width="9.00390625" style="31" customWidth="1"/>
  </cols>
  <sheetData>
    <row r="1" spans="5:17" ht="30" customHeight="1" thickBot="1">
      <c r="E1" s="32" t="s">
        <v>0</v>
      </c>
      <c r="I1" s="25" t="s">
        <v>63</v>
      </c>
      <c r="L1" s="31" t="s">
        <v>57</v>
      </c>
      <c r="Q1" s="33"/>
    </row>
    <row r="2" spans="2:47" s="35" customFormat="1" ht="36" customHeight="1">
      <c r="B2" s="85" t="s">
        <v>1</v>
      </c>
      <c r="C2" s="23"/>
      <c r="D2" s="87" t="s">
        <v>12</v>
      </c>
      <c r="E2" s="87"/>
      <c r="F2" s="87"/>
      <c r="G2" s="88"/>
      <c r="H2" s="89" t="s">
        <v>2</v>
      </c>
      <c r="I2" s="90"/>
      <c r="J2" s="90"/>
      <c r="K2" s="91"/>
      <c r="L2" s="89" t="s">
        <v>17</v>
      </c>
      <c r="M2" s="90"/>
      <c r="N2" s="90"/>
      <c r="O2" s="91"/>
      <c r="P2" s="82" t="s">
        <v>13</v>
      </c>
      <c r="Q2" s="83"/>
      <c r="R2" s="83"/>
      <c r="S2" s="8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2:47" s="37" customFormat="1" ht="18.75" customHeight="1" thickBot="1">
      <c r="B3" s="86"/>
      <c r="C3" s="30"/>
      <c r="D3" s="21" t="s">
        <v>3</v>
      </c>
      <c r="E3" s="21" t="s">
        <v>4</v>
      </c>
      <c r="F3" s="21" t="s">
        <v>5</v>
      </c>
      <c r="G3" s="22" t="s">
        <v>6</v>
      </c>
      <c r="H3" s="3" t="s">
        <v>3</v>
      </c>
      <c r="I3" s="4" t="s">
        <v>4</v>
      </c>
      <c r="J3" s="4" t="s">
        <v>5</v>
      </c>
      <c r="K3" s="5" t="s">
        <v>6</v>
      </c>
      <c r="L3" s="4" t="s">
        <v>3</v>
      </c>
      <c r="M3" s="4" t="s">
        <v>4</v>
      </c>
      <c r="N3" s="4" t="s">
        <v>5</v>
      </c>
      <c r="O3" s="5" t="s">
        <v>6</v>
      </c>
      <c r="P3" s="3" t="s">
        <v>3</v>
      </c>
      <c r="Q3" s="4" t="s">
        <v>4</v>
      </c>
      <c r="R3" s="4" t="s">
        <v>5</v>
      </c>
      <c r="S3" s="5" t="s">
        <v>6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</row>
    <row r="4" spans="2:47" s="2" customFormat="1" ht="16.5" customHeight="1">
      <c r="B4" s="53"/>
      <c r="C4" s="58"/>
      <c r="D4" s="7" t="s">
        <v>7</v>
      </c>
      <c r="E4" s="7" t="s">
        <v>7</v>
      </c>
      <c r="F4" s="7" t="s">
        <v>7</v>
      </c>
      <c r="G4" s="8" t="s">
        <v>8</v>
      </c>
      <c r="H4" s="9" t="s">
        <v>7</v>
      </c>
      <c r="I4" s="7" t="s">
        <v>7</v>
      </c>
      <c r="J4" s="7" t="s">
        <v>7</v>
      </c>
      <c r="K4" s="8" t="s">
        <v>8</v>
      </c>
      <c r="L4" s="9" t="s">
        <v>7</v>
      </c>
      <c r="M4" s="7" t="s">
        <v>7</v>
      </c>
      <c r="N4" s="7" t="s">
        <v>7</v>
      </c>
      <c r="O4" s="8" t="s">
        <v>8</v>
      </c>
      <c r="P4" s="7" t="s">
        <v>7</v>
      </c>
      <c r="Q4" s="7" t="s">
        <v>7</v>
      </c>
      <c r="R4" s="7" t="s">
        <v>7</v>
      </c>
      <c r="S4" s="8" t="s">
        <v>8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2:47" s="2" customFormat="1" ht="16.5" customHeight="1">
      <c r="B5" s="72" t="s">
        <v>58</v>
      </c>
      <c r="C5" s="20"/>
      <c r="D5" s="69"/>
      <c r="E5" s="69"/>
      <c r="F5" s="69"/>
      <c r="G5" s="70"/>
      <c r="H5" s="71"/>
      <c r="I5" s="69"/>
      <c r="J5" s="69"/>
      <c r="K5" s="70"/>
      <c r="L5" s="69"/>
      <c r="M5" s="69"/>
      <c r="N5" s="69"/>
      <c r="O5" s="70"/>
      <c r="P5" s="69"/>
      <c r="Q5" s="69"/>
      <c r="R5" s="69"/>
      <c r="S5" s="7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2:47" s="2" customFormat="1" ht="16.5" customHeight="1">
      <c r="B6" s="73" t="s">
        <v>49</v>
      </c>
      <c r="C6" s="24"/>
      <c r="D6" s="11">
        <v>700886</v>
      </c>
      <c r="E6" s="11">
        <v>340999</v>
      </c>
      <c r="F6" s="11">
        <v>359887</v>
      </c>
      <c r="G6" s="12">
        <v>264073</v>
      </c>
      <c r="H6" s="10" t="s">
        <v>9</v>
      </c>
      <c r="I6" s="13" t="s">
        <v>9</v>
      </c>
      <c r="J6" s="13" t="s">
        <v>9</v>
      </c>
      <c r="K6" s="14" t="s">
        <v>9</v>
      </c>
      <c r="L6" s="13" t="s">
        <v>9</v>
      </c>
      <c r="M6" s="13" t="s">
        <v>9</v>
      </c>
      <c r="N6" s="13" t="s">
        <v>9</v>
      </c>
      <c r="O6" s="14" t="s">
        <v>9</v>
      </c>
      <c r="P6" s="13" t="s">
        <v>9</v>
      </c>
      <c r="Q6" s="13" t="s">
        <v>9</v>
      </c>
      <c r="R6" s="13" t="s">
        <v>9</v>
      </c>
      <c r="S6" s="14" t="s">
        <v>9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2:47" s="2" customFormat="1" ht="15" customHeight="1">
      <c r="B7" s="73" t="s">
        <v>50</v>
      </c>
      <c r="C7" s="24"/>
      <c r="D7" s="11">
        <v>262764</v>
      </c>
      <c r="E7" s="11">
        <v>126707</v>
      </c>
      <c r="F7" s="11">
        <v>136057</v>
      </c>
      <c r="G7" s="12">
        <v>98702</v>
      </c>
      <c r="H7" s="10" t="s">
        <v>9</v>
      </c>
      <c r="I7" s="13" t="s">
        <v>9</v>
      </c>
      <c r="J7" s="13" t="s">
        <v>9</v>
      </c>
      <c r="K7" s="14" t="s">
        <v>9</v>
      </c>
      <c r="L7" s="13" t="s">
        <v>9</v>
      </c>
      <c r="M7" s="13" t="s">
        <v>9</v>
      </c>
      <c r="N7" s="13" t="s">
        <v>9</v>
      </c>
      <c r="O7" s="14" t="s">
        <v>9</v>
      </c>
      <c r="P7" s="13" t="s">
        <v>9</v>
      </c>
      <c r="Q7" s="13" t="s">
        <v>9</v>
      </c>
      <c r="R7" s="13" t="s">
        <v>9</v>
      </c>
      <c r="S7" s="14" t="s">
        <v>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2:47" s="1" customFormat="1" ht="15" customHeight="1">
      <c r="B8" s="73" t="s">
        <v>51</v>
      </c>
      <c r="C8" s="24"/>
      <c r="D8" s="11">
        <v>208055</v>
      </c>
      <c r="E8" s="11">
        <v>102337</v>
      </c>
      <c r="F8" s="11">
        <v>105718</v>
      </c>
      <c r="G8" s="12">
        <v>81548</v>
      </c>
      <c r="H8" s="10" t="s">
        <v>9</v>
      </c>
      <c r="I8" s="13" t="s">
        <v>9</v>
      </c>
      <c r="J8" s="13" t="s">
        <v>54</v>
      </c>
      <c r="K8" s="14" t="s">
        <v>9</v>
      </c>
      <c r="L8" s="13" t="s">
        <v>9</v>
      </c>
      <c r="M8" s="13" t="s">
        <v>9</v>
      </c>
      <c r="N8" s="13" t="s">
        <v>9</v>
      </c>
      <c r="O8" s="14" t="s">
        <v>9</v>
      </c>
      <c r="P8" s="13" t="s">
        <v>9</v>
      </c>
      <c r="Q8" s="13" t="s">
        <v>9</v>
      </c>
      <c r="R8" s="13" t="s">
        <v>9</v>
      </c>
      <c r="S8" s="14" t="s">
        <v>9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2:47" s="1" customFormat="1" ht="15" customHeight="1">
      <c r="B9" s="74" t="s">
        <v>52</v>
      </c>
      <c r="C9" s="59"/>
      <c r="D9" s="26">
        <v>230067</v>
      </c>
      <c r="E9" s="26">
        <v>111955</v>
      </c>
      <c r="F9" s="26">
        <v>118112</v>
      </c>
      <c r="G9" s="54">
        <v>83823</v>
      </c>
      <c r="H9" s="55" t="s">
        <v>9</v>
      </c>
      <c r="I9" s="56" t="s">
        <v>9</v>
      </c>
      <c r="J9" s="56" t="s">
        <v>9</v>
      </c>
      <c r="K9" s="57" t="s">
        <v>9</v>
      </c>
      <c r="L9" s="56" t="s">
        <v>9</v>
      </c>
      <c r="M9" s="56" t="s">
        <v>9</v>
      </c>
      <c r="N9" s="56" t="s">
        <v>9</v>
      </c>
      <c r="O9" s="57" t="s">
        <v>9</v>
      </c>
      <c r="P9" s="56" t="s">
        <v>9</v>
      </c>
      <c r="Q9" s="56" t="s">
        <v>9</v>
      </c>
      <c r="R9" s="56" t="s">
        <v>9</v>
      </c>
      <c r="S9" s="57" t="s">
        <v>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2:47" s="1" customFormat="1" ht="15" customHeight="1" thickBot="1">
      <c r="B10" s="75" t="s">
        <v>53</v>
      </c>
      <c r="C10" s="76"/>
      <c r="D10" s="77">
        <v>12837</v>
      </c>
      <c r="E10" s="77">
        <v>6231</v>
      </c>
      <c r="F10" s="77">
        <v>6606</v>
      </c>
      <c r="G10" s="78">
        <v>4319</v>
      </c>
      <c r="H10" s="79" t="s">
        <v>9</v>
      </c>
      <c r="I10" s="80" t="s">
        <v>9</v>
      </c>
      <c r="J10" s="80" t="s">
        <v>9</v>
      </c>
      <c r="K10" s="81" t="s">
        <v>9</v>
      </c>
      <c r="L10" s="80" t="s">
        <v>9</v>
      </c>
      <c r="M10" s="80" t="s">
        <v>9</v>
      </c>
      <c r="N10" s="80" t="s">
        <v>9</v>
      </c>
      <c r="O10" s="81" t="s">
        <v>9</v>
      </c>
      <c r="P10" s="80" t="s">
        <v>9</v>
      </c>
      <c r="Q10" s="80" t="s">
        <v>9</v>
      </c>
      <c r="R10" s="80" t="s">
        <v>9</v>
      </c>
      <c r="S10" s="81" t="s">
        <v>9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2:47" s="37" customFormat="1" ht="16.5" customHeight="1" hidden="1">
      <c r="B11" s="60" t="s">
        <v>18</v>
      </c>
      <c r="C11" s="61"/>
      <c r="D11" s="62">
        <f>SUM(E11:F11)</f>
        <v>713723</v>
      </c>
      <c r="E11" s="62">
        <f>SUM(E12:E15)</f>
        <v>347230</v>
      </c>
      <c r="F11" s="62">
        <f>SUM(F12:F15)</f>
        <v>366493</v>
      </c>
      <c r="G11" s="63">
        <f>SUM(G12:G15)</f>
        <v>268392</v>
      </c>
      <c r="H11" s="62">
        <f aca="true" t="shared" si="0" ref="H11:S11">SUM(H12:H15)</f>
        <v>714965</v>
      </c>
      <c r="I11" s="64">
        <f t="shared" si="0"/>
        <v>349291</v>
      </c>
      <c r="J11" s="64">
        <f t="shared" si="0"/>
        <v>365674</v>
      </c>
      <c r="K11" s="64">
        <f t="shared" si="0"/>
        <v>276696</v>
      </c>
      <c r="L11" s="65">
        <f t="shared" si="0"/>
        <v>8484</v>
      </c>
      <c r="M11" s="62">
        <f t="shared" si="0"/>
        <v>3687</v>
      </c>
      <c r="N11" s="62">
        <f t="shared" si="0"/>
        <v>4797</v>
      </c>
      <c r="O11" s="63">
        <f t="shared" si="0"/>
        <v>5805</v>
      </c>
      <c r="P11" s="62">
        <f t="shared" si="0"/>
        <v>723449</v>
      </c>
      <c r="Q11" s="64">
        <f t="shared" si="0"/>
        <v>352978</v>
      </c>
      <c r="R11" s="64">
        <f t="shared" si="0"/>
        <v>370471</v>
      </c>
      <c r="S11" s="66">
        <f t="shared" si="0"/>
        <v>282501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2:47" s="37" customFormat="1" ht="16.5" customHeight="1" hidden="1">
      <c r="B12" s="38" t="s">
        <v>14</v>
      </c>
      <c r="C12" s="39"/>
      <c r="D12" s="16">
        <v>262764</v>
      </c>
      <c r="E12" s="16">
        <v>126707</v>
      </c>
      <c r="F12" s="16">
        <v>136057</v>
      </c>
      <c r="G12" s="17">
        <v>98702</v>
      </c>
      <c r="H12" s="16">
        <v>261839</v>
      </c>
      <c r="I12" s="18">
        <v>126382</v>
      </c>
      <c r="J12" s="18">
        <v>135457</v>
      </c>
      <c r="K12" s="18">
        <v>101750</v>
      </c>
      <c r="L12" s="19">
        <v>2749</v>
      </c>
      <c r="M12" s="16">
        <v>990</v>
      </c>
      <c r="N12" s="16">
        <v>1759</v>
      </c>
      <c r="O12" s="17">
        <v>2002</v>
      </c>
      <c r="P12" s="16">
        <f aca="true" t="shared" si="1" ref="P12:S13">H12+L12</f>
        <v>264588</v>
      </c>
      <c r="Q12" s="18">
        <f t="shared" si="1"/>
        <v>127372</v>
      </c>
      <c r="R12" s="18">
        <f t="shared" si="1"/>
        <v>137216</v>
      </c>
      <c r="S12" s="40">
        <f t="shared" si="1"/>
        <v>103752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2:47" s="37" customFormat="1" ht="16.5" customHeight="1" hidden="1">
      <c r="B13" s="38" t="s">
        <v>15</v>
      </c>
      <c r="C13" s="39"/>
      <c r="D13" s="16">
        <v>208055</v>
      </c>
      <c r="E13" s="16">
        <v>102337</v>
      </c>
      <c r="F13" s="16">
        <v>105718</v>
      </c>
      <c r="G13" s="17">
        <v>81548</v>
      </c>
      <c r="H13" s="16">
        <v>207941</v>
      </c>
      <c r="I13" s="18">
        <v>103116</v>
      </c>
      <c r="J13" s="18">
        <v>104825</v>
      </c>
      <c r="K13" s="18">
        <v>83742</v>
      </c>
      <c r="L13" s="19">
        <v>2843</v>
      </c>
      <c r="M13" s="16">
        <v>1303</v>
      </c>
      <c r="N13" s="16">
        <v>1540</v>
      </c>
      <c r="O13" s="17">
        <v>1913</v>
      </c>
      <c r="P13" s="41">
        <f t="shared" si="1"/>
        <v>210784</v>
      </c>
      <c r="Q13" s="18">
        <f t="shared" si="1"/>
        <v>104419</v>
      </c>
      <c r="R13" s="18">
        <f t="shared" si="1"/>
        <v>106365</v>
      </c>
      <c r="S13" s="40">
        <f t="shared" si="1"/>
        <v>85655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2:47" s="37" customFormat="1" ht="16.5" customHeight="1" hidden="1">
      <c r="B14" s="38" t="s">
        <v>16</v>
      </c>
      <c r="C14" s="39"/>
      <c r="D14" s="16">
        <v>230067</v>
      </c>
      <c r="E14" s="16">
        <v>111955</v>
      </c>
      <c r="F14" s="16">
        <v>118112</v>
      </c>
      <c r="G14" s="17">
        <v>83823</v>
      </c>
      <c r="H14" s="16">
        <v>232109</v>
      </c>
      <c r="I14" s="18">
        <v>113433</v>
      </c>
      <c r="J14" s="18">
        <v>118676</v>
      </c>
      <c r="K14" s="48">
        <v>86926</v>
      </c>
      <c r="L14" s="49">
        <v>2682</v>
      </c>
      <c r="M14" s="16">
        <v>1300</v>
      </c>
      <c r="N14" s="16">
        <v>1382</v>
      </c>
      <c r="O14" s="17">
        <v>1777</v>
      </c>
      <c r="P14" s="16">
        <f>H14+L14</f>
        <v>234791</v>
      </c>
      <c r="Q14" s="18">
        <f>I14+M14</f>
        <v>114733</v>
      </c>
      <c r="R14" s="18">
        <f>J14+N14</f>
        <v>120058</v>
      </c>
      <c r="S14" s="40">
        <f>K14+O14</f>
        <v>88703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2:47" s="37" customFormat="1" ht="16.5" customHeight="1" hidden="1" thickBot="1">
      <c r="B15" s="42" t="s">
        <v>26</v>
      </c>
      <c r="C15" s="43"/>
      <c r="D15" s="27">
        <v>12837</v>
      </c>
      <c r="E15" s="27">
        <v>6231</v>
      </c>
      <c r="F15" s="27">
        <v>6606</v>
      </c>
      <c r="G15" s="28">
        <v>4319</v>
      </c>
      <c r="H15" s="50">
        <v>13076</v>
      </c>
      <c r="I15" s="29">
        <v>6360</v>
      </c>
      <c r="J15" s="51">
        <v>6716</v>
      </c>
      <c r="K15" s="52">
        <v>4278</v>
      </c>
      <c r="L15" s="50">
        <v>210</v>
      </c>
      <c r="M15" s="27">
        <v>94</v>
      </c>
      <c r="N15" s="27">
        <v>116</v>
      </c>
      <c r="O15" s="28">
        <v>113</v>
      </c>
      <c r="P15" s="27">
        <v>13286</v>
      </c>
      <c r="Q15" s="29">
        <v>6454</v>
      </c>
      <c r="R15" s="29">
        <v>6832</v>
      </c>
      <c r="S15" s="44">
        <f>K15+O15</f>
        <v>4391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2:47" s="37" customFormat="1" ht="16.5" customHeight="1" hidden="1">
      <c r="B16" s="38" t="s">
        <v>19</v>
      </c>
      <c r="C16" s="39"/>
      <c r="D16" s="16">
        <f aca="true" t="shared" si="2" ref="D16:D38">SUM(E16:F16)</f>
        <v>714015</v>
      </c>
      <c r="E16" s="16">
        <f>SUM(E17:E20)</f>
        <v>347367</v>
      </c>
      <c r="F16" s="16">
        <f>SUM(F17:F20)</f>
        <v>366648</v>
      </c>
      <c r="G16" s="17">
        <f>SUM(G17:G20)</f>
        <v>268791</v>
      </c>
      <c r="H16" s="16">
        <f aca="true" t="shared" si="3" ref="H16:S16">SUM(H17:H20)</f>
        <v>715207</v>
      </c>
      <c r="I16" s="18">
        <f t="shared" si="3"/>
        <v>349387</v>
      </c>
      <c r="J16" s="18">
        <f t="shared" si="3"/>
        <v>365820</v>
      </c>
      <c r="K16" s="18">
        <f t="shared" si="3"/>
        <v>277043</v>
      </c>
      <c r="L16" s="19">
        <f t="shared" si="3"/>
        <v>8534</v>
      </c>
      <c r="M16" s="16">
        <f t="shared" si="3"/>
        <v>3728</v>
      </c>
      <c r="N16" s="16">
        <f t="shared" si="3"/>
        <v>4806</v>
      </c>
      <c r="O16" s="17">
        <f t="shared" si="3"/>
        <v>5857</v>
      </c>
      <c r="P16" s="16">
        <f t="shared" si="3"/>
        <v>723741</v>
      </c>
      <c r="Q16" s="18">
        <f t="shared" si="3"/>
        <v>353115</v>
      </c>
      <c r="R16" s="18">
        <f t="shared" si="3"/>
        <v>370626</v>
      </c>
      <c r="S16" s="40">
        <f t="shared" si="3"/>
        <v>282900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2:47" s="37" customFormat="1" ht="16.5" customHeight="1" hidden="1">
      <c r="B17" s="38" t="s">
        <v>14</v>
      </c>
      <c r="C17" s="39"/>
      <c r="D17" s="16">
        <f t="shared" si="2"/>
        <v>262838</v>
      </c>
      <c r="E17" s="16">
        <f aca="true" t="shared" si="4" ref="E17:G20">E12+(I17-I12)+(M17-M12)</f>
        <v>126769</v>
      </c>
      <c r="F17" s="16">
        <f t="shared" si="4"/>
        <v>136069</v>
      </c>
      <c r="G17" s="17">
        <f t="shared" si="4"/>
        <v>98825</v>
      </c>
      <c r="H17" s="16">
        <v>261897</v>
      </c>
      <c r="I17" s="18">
        <v>126420</v>
      </c>
      <c r="J17" s="18">
        <v>135477</v>
      </c>
      <c r="K17" s="18">
        <v>101853</v>
      </c>
      <c r="L17" s="19">
        <v>2765</v>
      </c>
      <c r="M17" s="16">
        <v>1014</v>
      </c>
      <c r="N17" s="16">
        <v>1751</v>
      </c>
      <c r="O17" s="17">
        <v>2022</v>
      </c>
      <c r="P17" s="16">
        <f aca="true" t="shared" si="5" ref="P17:S18">H17+L17</f>
        <v>264662</v>
      </c>
      <c r="Q17" s="18">
        <f t="shared" si="5"/>
        <v>127434</v>
      </c>
      <c r="R17" s="18">
        <f t="shared" si="5"/>
        <v>137228</v>
      </c>
      <c r="S17" s="40">
        <f t="shared" si="5"/>
        <v>103875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2:47" s="37" customFormat="1" ht="16.5" customHeight="1" hidden="1">
      <c r="B18" s="38" t="s">
        <v>15</v>
      </c>
      <c r="C18" s="39"/>
      <c r="D18" s="16">
        <f t="shared" si="2"/>
        <v>208225</v>
      </c>
      <c r="E18" s="16">
        <f t="shared" si="4"/>
        <v>102393</v>
      </c>
      <c r="F18" s="16">
        <f t="shared" si="4"/>
        <v>105832</v>
      </c>
      <c r="G18" s="17">
        <f t="shared" si="4"/>
        <v>81685</v>
      </c>
      <c r="H18" s="16">
        <v>208087</v>
      </c>
      <c r="I18" s="18">
        <v>103156</v>
      </c>
      <c r="J18" s="18">
        <v>104931</v>
      </c>
      <c r="K18" s="18">
        <v>83856</v>
      </c>
      <c r="L18" s="19">
        <v>2867</v>
      </c>
      <c r="M18" s="16">
        <v>1319</v>
      </c>
      <c r="N18" s="16">
        <v>1548</v>
      </c>
      <c r="O18" s="17">
        <v>1936</v>
      </c>
      <c r="P18" s="41">
        <f t="shared" si="5"/>
        <v>210954</v>
      </c>
      <c r="Q18" s="18">
        <f t="shared" si="5"/>
        <v>104475</v>
      </c>
      <c r="R18" s="18">
        <f t="shared" si="5"/>
        <v>106479</v>
      </c>
      <c r="S18" s="40">
        <f t="shared" si="5"/>
        <v>85792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2:47" s="37" customFormat="1" ht="16.5" customHeight="1" hidden="1">
      <c r="B19" s="38" t="s">
        <v>16</v>
      </c>
      <c r="C19" s="39"/>
      <c r="D19" s="16">
        <f>SUM(E19:F19)</f>
        <v>230115</v>
      </c>
      <c r="E19" s="16">
        <f t="shared" si="4"/>
        <v>111975</v>
      </c>
      <c r="F19" s="16">
        <f t="shared" si="4"/>
        <v>118140</v>
      </c>
      <c r="G19" s="17">
        <f t="shared" si="4"/>
        <v>83962</v>
      </c>
      <c r="H19" s="16">
        <v>232148</v>
      </c>
      <c r="I19" s="18">
        <v>113451</v>
      </c>
      <c r="J19" s="18">
        <v>118697</v>
      </c>
      <c r="K19" s="40">
        <v>87055</v>
      </c>
      <c r="L19" s="49">
        <v>2691</v>
      </c>
      <c r="M19" s="16">
        <v>1302</v>
      </c>
      <c r="N19" s="16">
        <v>1389</v>
      </c>
      <c r="O19" s="17">
        <v>1787</v>
      </c>
      <c r="P19" s="16">
        <f>H19+L19</f>
        <v>234839</v>
      </c>
      <c r="Q19" s="18">
        <f>I19+M19</f>
        <v>114753</v>
      </c>
      <c r="R19" s="18">
        <f>J19+N19</f>
        <v>120086</v>
      </c>
      <c r="S19" s="40">
        <f>K19+O19</f>
        <v>88842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2:47" s="37" customFormat="1" ht="16.5" customHeight="1" hidden="1" thickBot="1">
      <c r="B20" s="42" t="s">
        <v>26</v>
      </c>
      <c r="C20" s="43"/>
      <c r="D20" s="27">
        <f t="shared" si="2"/>
        <v>12837</v>
      </c>
      <c r="E20" s="27">
        <f t="shared" si="4"/>
        <v>6230</v>
      </c>
      <c r="F20" s="27">
        <f t="shared" si="4"/>
        <v>6607</v>
      </c>
      <c r="G20" s="28">
        <f t="shared" si="4"/>
        <v>4319</v>
      </c>
      <c r="H20" s="27">
        <v>13075</v>
      </c>
      <c r="I20" s="29">
        <v>6360</v>
      </c>
      <c r="J20" s="29">
        <v>6715</v>
      </c>
      <c r="K20" s="44">
        <v>4279</v>
      </c>
      <c r="L20" s="50">
        <v>211</v>
      </c>
      <c r="M20" s="27">
        <v>93</v>
      </c>
      <c r="N20" s="27">
        <v>118</v>
      </c>
      <c r="O20" s="28">
        <v>112</v>
      </c>
      <c r="P20" s="27">
        <v>13286</v>
      </c>
      <c r="Q20" s="29">
        <v>6453</v>
      </c>
      <c r="R20" s="29">
        <v>6833</v>
      </c>
      <c r="S20" s="44">
        <f>K20+O20</f>
        <v>4391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2:47" s="37" customFormat="1" ht="16.5" customHeight="1" hidden="1">
      <c r="B21" s="38" t="s">
        <v>20</v>
      </c>
      <c r="C21" s="39"/>
      <c r="D21" s="16">
        <f>SUM(E21:F21)</f>
        <v>714048</v>
      </c>
      <c r="E21" s="16">
        <f>SUM(E22:E25)</f>
        <v>347404</v>
      </c>
      <c r="F21" s="16">
        <f>SUM(F22:F25)</f>
        <v>366644</v>
      </c>
      <c r="G21" s="17">
        <f>SUM(G22:G25)</f>
        <v>268853</v>
      </c>
      <c r="H21" s="16">
        <f aca="true" t="shared" si="6" ref="H21:S21">SUM(H22:H25)</f>
        <v>715235</v>
      </c>
      <c r="I21" s="18">
        <f t="shared" si="6"/>
        <v>349398</v>
      </c>
      <c r="J21" s="18">
        <f t="shared" si="6"/>
        <v>365837</v>
      </c>
      <c r="K21" s="18">
        <f t="shared" si="6"/>
        <v>277105</v>
      </c>
      <c r="L21" s="19">
        <f t="shared" si="6"/>
        <v>8539</v>
      </c>
      <c r="M21" s="16">
        <f t="shared" si="6"/>
        <v>3754</v>
      </c>
      <c r="N21" s="16">
        <f t="shared" si="6"/>
        <v>4785</v>
      </c>
      <c r="O21" s="17">
        <f t="shared" si="6"/>
        <v>5857</v>
      </c>
      <c r="P21" s="16">
        <f t="shared" si="6"/>
        <v>723774</v>
      </c>
      <c r="Q21" s="18">
        <f t="shared" si="6"/>
        <v>353152</v>
      </c>
      <c r="R21" s="18">
        <f t="shared" si="6"/>
        <v>370622</v>
      </c>
      <c r="S21" s="40">
        <f t="shared" si="6"/>
        <v>282962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2:47" s="37" customFormat="1" ht="16.5" customHeight="1" hidden="1">
      <c r="B22" s="38" t="s">
        <v>14</v>
      </c>
      <c r="C22" s="39"/>
      <c r="D22" s="16">
        <f t="shared" si="2"/>
        <v>262873</v>
      </c>
      <c r="E22" s="16">
        <f aca="true" t="shared" si="7" ref="E22:G25">E17+(I22-I17)+(M22-M17)</f>
        <v>126793</v>
      </c>
      <c r="F22" s="16">
        <f t="shared" si="7"/>
        <v>136080</v>
      </c>
      <c r="G22" s="17">
        <f t="shared" si="7"/>
        <v>98751</v>
      </c>
      <c r="H22" s="16">
        <v>261944</v>
      </c>
      <c r="I22" s="18">
        <v>126436</v>
      </c>
      <c r="J22" s="18">
        <v>135508</v>
      </c>
      <c r="K22" s="18">
        <v>101795</v>
      </c>
      <c r="L22" s="19">
        <v>2753</v>
      </c>
      <c r="M22" s="16">
        <v>1022</v>
      </c>
      <c r="N22" s="16">
        <v>1731</v>
      </c>
      <c r="O22" s="17">
        <v>2006</v>
      </c>
      <c r="P22" s="16">
        <f aca="true" t="shared" si="8" ref="P22:S23">H22+L22</f>
        <v>264697</v>
      </c>
      <c r="Q22" s="18">
        <f t="shared" si="8"/>
        <v>127458</v>
      </c>
      <c r="R22" s="18">
        <f t="shared" si="8"/>
        <v>137239</v>
      </c>
      <c r="S22" s="40">
        <f t="shared" si="8"/>
        <v>103801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2:47" s="37" customFormat="1" ht="16.5" customHeight="1" hidden="1">
      <c r="B23" s="38" t="s">
        <v>15</v>
      </c>
      <c r="C23" s="39"/>
      <c r="D23" s="16">
        <f t="shared" si="2"/>
        <v>208277</v>
      </c>
      <c r="E23" s="16">
        <f t="shared" si="7"/>
        <v>102438</v>
      </c>
      <c r="F23" s="16">
        <f t="shared" si="7"/>
        <v>105839</v>
      </c>
      <c r="G23" s="17">
        <f t="shared" si="7"/>
        <v>81740</v>
      </c>
      <c r="H23" s="16">
        <v>208154</v>
      </c>
      <c r="I23" s="18">
        <v>103204</v>
      </c>
      <c r="J23" s="18">
        <v>104950</v>
      </c>
      <c r="K23" s="18">
        <v>83928</v>
      </c>
      <c r="L23" s="19">
        <v>2852</v>
      </c>
      <c r="M23" s="16">
        <v>1316</v>
      </c>
      <c r="N23" s="16">
        <v>1536</v>
      </c>
      <c r="O23" s="17">
        <v>1919</v>
      </c>
      <c r="P23" s="41">
        <f t="shared" si="8"/>
        <v>211006</v>
      </c>
      <c r="Q23" s="18">
        <f t="shared" si="8"/>
        <v>104520</v>
      </c>
      <c r="R23" s="18">
        <f t="shared" si="8"/>
        <v>106486</v>
      </c>
      <c r="S23" s="40">
        <f t="shared" si="8"/>
        <v>85847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2:47" s="37" customFormat="1" ht="16.5" customHeight="1" hidden="1">
      <c r="B24" s="38" t="s">
        <v>16</v>
      </c>
      <c r="C24" s="39"/>
      <c r="D24" s="16">
        <f>SUM(E24:F24)</f>
        <v>230068</v>
      </c>
      <c r="E24" s="16">
        <f t="shared" si="7"/>
        <v>111952</v>
      </c>
      <c r="F24" s="16">
        <f t="shared" si="7"/>
        <v>118116</v>
      </c>
      <c r="G24" s="17">
        <f t="shared" si="7"/>
        <v>84043</v>
      </c>
      <c r="H24" s="16">
        <v>232069</v>
      </c>
      <c r="I24" s="18">
        <v>113405</v>
      </c>
      <c r="J24" s="18">
        <v>118664</v>
      </c>
      <c r="K24" s="40">
        <v>87105</v>
      </c>
      <c r="L24" s="49">
        <v>2723</v>
      </c>
      <c r="M24" s="16">
        <v>1325</v>
      </c>
      <c r="N24" s="16">
        <v>1398</v>
      </c>
      <c r="O24" s="17">
        <v>1818</v>
      </c>
      <c r="P24" s="16">
        <f>H24+L24</f>
        <v>234792</v>
      </c>
      <c r="Q24" s="18">
        <f>I24+M24</f>
        <v>114730</v>
      </c>
      <c r="R24" s="18">
        <f>J24+N24</f>
        <v>120062</v>
      </c>
      <c r="S24" s="40">
        <f>K24+O24</f>
        <v>88923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2:47" s="37" customFormat="1" ht="16.5" customHeight="1" hidden="1" thickBot="1">
      <c r="B25" s="42" t="s">
        <v>26</v>
      </c>
      <c r="C25" s="43"/>
      <c r="D25" s="27">
        <f t="shared" si="2"/>
        <v>12830</v>
      </c>
      <c r="E25" s="27">
        <f t="shared" si="7"/>
        <v>6221</v>
      </c>
      <c r="F25" s="27">
        <f t="shared" si="7"/>
        <v>6609</v>
      </c>
      <c r="G25" s="28">
        <f t="shared" si="7"/>
        <v>4319</v>
      </c>
      <c r="H25" s="27">
        <v>13068</v>
      </c>
      <c r="I25" s="29">
        <v>6353</v>
      </c>
      <c r="J25" s="29">
        <v>6715</v>
      </c>
      <c r="K25" s="44">
        <v>4277</v>
      </c>
      <c r="L25" s="50">
        <v>211</v>
      </c>
      <c r="M25" s="27">
        <v>91</v>
      </c>
      <c r="N25" s="27">
        <v>120</v>
      </c>
      <c r="O25" s="28">
        <v>114</v>
      </c>
      <c r="P25" s="27">
        <v>13279</v>
      </c>
      <c r="Q25" s="29">
        <v>6444</v>
      </c>
      <c r="R25" s="29">
        <v>6835</v>
      </c>
      <c r="S25" s="44">
        <f>K25+O25</f>
        <v>4391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2:47" s="37" customFormat="1" ht="16.5" customHeight="1" hidden="1">
      <c r="B26" s="38" t="s">
        <v>21</v>
      </c>
      <c r="C26" s="39"/>
      <c r="D26" s="16">
        <f t="shared" si="2"/>
        <v>713765</v>
      </c>
      <c r="E26" s="16">
        <f>SUM(E27:E30)</f>
        <v>347327</v>
      </c>
      <c r="F26" s="16">
        <f>SUM(F27:F30)</f>
        <v>366438</v>
      </c>
      <c r="G26" s="17">
        <f>SUM(G27:G30)</f>
        <v>268967</v>
      </c>
      <c r="H26" s="16">
        <f aca="true" t="shared" si="9" ref="H26:S26">SUM(H27:H30)</f>
        <v>715101</v>
      </c>
      <c r="I26" s="18">
        <f t="shared" si="9"/>
        <v>349329</v>
      </c>
      <c r="J26" s="18">
        <f t="shared" si="9"/>
        <v>365772</v>
      </c>
      <c r="K26" s="18">
        <f t="shared" si="9"/>
        <v>277358</v>
      </c>
      <c r="L26" s="19">
        <f t="shared" si="9"/>
        <v>8390</v>
      </c>
      <c r="M26" s="16">
        <f t="shared" si="9"/>
        <v>3746</v>
      </c>
      <c r="N26" s="16">
        <f t="shared" si="9"/>
        <v>4644</v>
      </c>
      <c r="O26" s="17">
        <f t="shared" si="9"/>
        <v>5718</v>
      </c>
      <c r="P26" s="16">
        <f t="shared" si="9"/>
        <v>723491</v>
      </c>
      <c r="Q26" s="18">
        <f t="shared" si="9"/>
        <v>353075</v>
      </c>
      <c r="R26" s="18">
        <f t="shared" si="9"/>
        <v>370416</v>
      </c>
      <c r="S26" s="40">
        <f t="shared" si="9"/>
        <v>283076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2:47" s="37" customFormat="1" ht="16.5" customHeight="1" hidden="1">
      <c r="B27" s="38" t="s">
        <v>14</v>
      </c>
      <c r="C27" s="39"/>
      <c r="D27" s="16">
        <f t="shared" si="2"/>
        <v>262661</v>
      </c>
      <c r="E27" s="16">
        <f aca="true" t="shared" si="10" ref="E27:G30">E22+(I27-I22)+(M27-M22)</f>
        <v>126751</v>
      </c>
      <c r="F27" s="16">
        <f t="shared" si="10"/>
        <v>135910</v>
      </c>
      <c r="G27" s="17">
        <f t="shared" si="10"/>
        <v>98843</v>
      </c>
      <c r="H27" s="16">
        <v>261833</v>
      </c>
      <c r="I27" s="18">
        <v>126388</v>
      </c>
      <c r="J27" s="18">
        <v>135445</v>
      </c>
      <c r="K27" s="18">
        <v>101974</v>
      </c>
      <c r="L27" s="19">
        <v>2652</v>
      </c>
      <c r="M27" s="16">
        <v>1028</v>
      </c>
      <c r="N27" s="16">
        <v>1624</v>
      </c>
      <c r="O27" s="17">
        <v>1919</v>
      </c>
      <c r="P27" s="16">
        <f aca="true" t="shared" si="11" ref="P27:S28">H27+L27</f>
        <v>264485</v>
      </c>
      <c r="Q27" s="18">
        <f t="shared" si="11"/>
        <v>127416</v>
      </c>
      <c r="R27" s="18">
        <f t="shared" si="11"/>
        <v>137069</v>
      </c>
      <c r="S27" s="40">
        <f t="shared" si="11"/>
        <v>103893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2:47" s="37" customFormat="1" ht="16.5" customHeight="1" hidden="1">
      <c r="B28" s="38" t="s">
        <v>15</v>
      </c>
      <c r="C28" s="39"/>
      <c r="D28" s="16">
        <f t="shared" si="2"/>
        <v>208299</v>
      </c>
      <c r="E28" s="16">
        <f t="shared" si="10"/>
        <v>102454</v>
      </c>
      <c r="F28" s="16">
        <f t="shared" si="10"/>
        <v>105845</v>
      </c>
      <c r="G28" s="17">
        <f t="shared" si="10"/>
        <v>81762</v>
      </c>
      <c r="H28" s="16">
        <v>208215</v>
      </c>
      <c r="I28" s="18">
        <v>103232</v>
      </c>
      <c r="J28" s="18">
        <v>104983</v>
      </c>
      <c r="K28" s="18">
        <v>83986</v>
      </c>
      <c r="L28" s="19">
        <v>2813</v>
      </c>
      <c r="M28" s="16">
        <v>1304</v>
      </c>
      <c r="N28" s="16">
        <v>1509</v>
      </c>
      <c r="O28" s="17">
        <v>1883</v>
      </c>
      <c r="P28" s="41">
        <f t="shared" si="11"/>
        <v>211028</v>
      </c>
      <c r="Q28" s="18">
        <f t="shared" si="11"/>
        <v>104536</v>
      </c>
      <c r="R28" s="18">
        <f t="shared" si="11"/>
        <v>106492</v>
      </c>
      <c r="S28" s="40">
        <f t="shared" si="11"/>
        <v>85869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2:47" s="37" customFormat="1" ht="16.5" customHeight="1" hidden="1">
      <c r="B29" s="38" t="s">
        <v>16</v>
      </c>
      <c r="C29" s="39"/>
      <c r="D29" s="16">
        <f>SUM(E29:F29)</f>
        <v>229999</v>
      </c>
      <c r="E29" s="16">
        <f t="shared" si="10"/>
        <v>111912</v>
      </c>
      <c r="F29" s="16">
        <f t="shared" si="10"/>
        <v>118087</v>
      </c>
      <c r="G29" s="17">
        <f t="shared" si="10"/>
        <v>84052</v>
      </c>
      <c r="H29" s="16">
        <v>231999</v>
      </c>
      <c r="I29" s="18">
        <v>113365</v>
      </c>
      <c r="J29" s="18">
        <v>118634</v>
      </c>
      <c r="K29" s="40">
        <v>87120</v>
      </c>
      <c r="L29" s="49">
        <v>2724</v>
      </c>
      <c r="M29" s="16">
        <v>1325</v>
      </c>
      <c r="N29" s="16">
        <v>1399</v>
      </c>
      <c r="O29" s="17">
        <v>1812</v>
      </c>
      <c r="P29" s="16">
        <f>H29+L29</f>
        <v>234723</v>
      </c>
      <c r="Q29" s="18">
        <f>I29+M29</f>
        <v>114690</v>
      </c>
      <c r="R29" s="18">
        <f>J29+N29</f>
        <v>120033</v>
      </c>
      <c r="S29" s="40">
        <f>K29+O29</f>
        <v>88932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2:47" s="37" customFormat="1" ht="16.5" customHeight="1" hidden="1" thickBot="1">
      <c r="B30" s="42" t="s">
        <v>26</v>
      </c>
      <c r="C30" s="43"/>
      <c r="D30" s="27">
        <f t="shared" si="2"/>
        <v>12806</v>
      </c>
      <c r="E30" s="27">
        <f t="shared" si="10"/>
        <v>6210</v>
      </c>
      <c r="F30" s="27">
        <f t="shared" si="10"/>
        <v>6596</v>
      </c>
      <c r="G30" s="28">
        <f t="shared" si="10"/>
        <v>4310</v>
      </c>
      <c r="H30" s="27">
        <v>13054</v>
      </c>
      <c r="I30" s="29">
        <v>6344</v>
      </c>
      <c r="J30" s="29">
        <v>6710</v>
      </c>
      <c r="K30" s="44">
        <v>4278</v>
      </c>
      <c r="L30" s="50">
        <v>201</v>
      </c>
      <c r="M30" s="27">
        <v>89</v>
      </c>
      <c r="N30" s="27">
        <v>112</v>
      </c>
      <c r="O30" s="28">
        <v>104</v>
      </c>
      <c r="P30" s="27">
        <v>13255</v>
      </c>
      <c r="Q30" s="29">
        <v>6433</v>
      </c>
      <c r="R30" s="29">
        <v>6822</v>
      </c>
      <c r="S30" s="44">
        <f>K30+O30</f>
        <v>4382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2:47" s="37" customFormat="1" ht="16.5" customHeight="1" hidden="1">
      <c r="B31" s="38" t="s">
        <v>22</v>
      </c>
      <c r="C31" s="39"/>
      <c r="D31" s="16">
        <f>SUM(E31:F31)</f>
        <v>713425</v>
      </c>
      <c r="E31" s="16">
        <f>SUM(E32:E35)</f>
        <v>347223</v>
      </c>
      <c r="F31" s="16">
        <f>SUM(F32:F35)</f>
        <v>366202</v>
      </c>
      <c r="G31" s="17">
        <f>SUM(G32:G35)</f>
        <v>268934</v>
      </c>
      <c r="H31" s="16">
        <f aca="true" t="shared" si="12" ref="H31:S31">SUM(H32:H35)</f>
        <v>714827</v>
      </c>
      <c r="I31" s="18">
        <f t="shared" si="12"/>
        <v>349208</v>
      </c>
      <c r="J31" s="18">
        <f t="shared" si="12"/>
        <v>365619</v>
      </c>
      <c r="K31" s="18">
        <f t="shared" si="12"/>
        <v>277386</v>
      </c>
      <c r="L31" s="19">
        <f t="shared" si="12"/>
        <v>8324</v>
      </c>
      <c r="M31" s="16">
        <f t="shared" si="12"/>
        <v>3763</v>
      </c>
      <c r="N31" s="16">
        <f t="shared" si="12"/>
        <v>4561</v>
      </c>
      <c r="O31" s="17">
        <f t="shared" si="12"/>
        <v>5657</v>
      </c>
      <c r="P31" s="16">
        <f t="shared" si="12"/>
        <v>723151</v>
      </c>
      <c r="Q31" s="18">
        <f t="shared" si="12"/>
        <v>352971</v>
      </c>
      <c r="R31" s="18">
        <f t="shared" si="12"/>
        <v>370180</v>
      </c>
      <c r="S31" s="40">
        <f t="shared" si="12"/>
        <v>283043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2:47" s="37" customFormat="1" ht="16.5" customHeight="1" hidden="1">
      <c r="B32" s="38" t="s">
        <v>14</v>
      </c>
      <c r="C32" s="39"/>
      <c r="D32" s="16">
        <f t="shared" si="2"/>
        <v>262358</v>
      </c>
      <c r="E32" s="16">
        <f aca="true" t="shared" si="13" ref="E32:G35">E27+(I32-I27)+(M32-M27)</f>
        <v>126629</v>
      </c>
      <c r="F32" s="16">
        <f t="shared" si="13"/>
        <v>135729</v>
      </c>
      <c r="G32" s="17">
        <f t="shared" si="13"/>
        <v>98724</v>
      </c>
      <c r="H32" s="16">
        <v>261634</v>
      </c>
      <c r="I32" s="18">
        <v>126291</v>
      </c>
      <c r="J32" s="18">
        <v>135343</v>
      </c>
      <c r="K32" s="18">
        <v>101952</v>
      </c>
      <c r="L32" s="19">
        <v>2548</v>
      </c>
      <c r="M32" s="16">
        <v>1003</v>
      </c>
      <c r="N32" s="16">
        <v>1545</v>
      </c>
      <c r="O32" s="17">
        <v>1822</v>
      </c>
      <c r="P32" s="16">
        <f aca="true" t="shared" si="14" ref="P32:S33">H32+L32</f>
        <v>264182</v>
      </c>
      <c r="Q32" s="18">
        <f t="shared" si="14"/>
        <v>127294</v>
      </c>
      <c r="R32" s="18">
        <f t="shared" si="14"/>
        <v>136888</v>
      </c>
      <c r="S32" s="40">
        <f t="shared" si="14"/>
        <v>103774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2:47" s="37" customFormat="1" ht="16.5" customHeight="1" hidden="1">
      <c r="B33" s="38" t="s">
        <v>15</v>
      </c>
      <c r="C33" s="39"/>
      <c r="D33" s="16">
        <f t="shared" si="2"/>
        <v>208399</v>
      </c>
      <c r="E33" s="16">
        <f t="shared" si="13"/>
        <v>102525</v>
      </c>
      <c r="F33" s="16">
        <f t="shared" si="13"/>
        <v>105874</v>
      </c>
      <c r="G33" s="17">
        <f t="shared" si="13"/>
        <v>81849</v>
      </c>
      <c r="H33" s="16">
        <v>208305</v>
      </c>
      <c r="I33" s="18">
        <v>103284</v>
      </c>
      <c r="J33" s="18">
        <v>105021</v>
      </c>
      <c r="K33" s="18">
        <v>84065</v>
      </c>
      <c r="L33" s="19">
        <v>2823</v>
      </c>
      <c r="M33" s="16">
        <v>1323</v>
      </c>
      <c r="N33" s="16">
        <v>1500</v>
      </c>
      <c r="O33" s="17">
        <v>1891</v>
      </c>
      <c r="P33" s="41">
        <f t="shared" si="14"/>
        <v>211128</v>
      </c>
      <c r="Q33" s="18">
        <f t="shared" si="14"/>
        <v>104607</v>
      </c>
      <c r="R33" s="18">
        <f t="shared" si="14"/>
        <v>106521</v>
      </c>
      <c r="S33" s="40">
        <f t="shared" si="14"/>
        <v>85956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2:47" s="37" customFormat="1" ht="16.5" customHeight="1" hidden="1">
      <c r="B34" s="38" t="s">
        <v>16</v>
      </c>
      <c r="C34" s="39"/>
      <c r="D34" s="16">
        <f>SUM(E34:F34)</f>
        <v>229880</v>
      </c>
      <c r="E34" s="16">
        <f t="shared" si="13"/>
        <v>111870</v>
      </c>
      <c r="F34" s="16">
        <f t="shared" si="13"/>
        <v>118010</v>
      </c>
      <c r="G34" s="17">
        <f t="shared" si="13"/>
        <v>84051</v>
      </c>
      <c r="H34" s="16">
        <v>231854</v>
      </c>
      <c r="I34" s="18">
        <v>113301</v>
      </c>
      <c r="J34" s="18">
        <v>118553</v>
      </c>
      <c r="K34" s="40">
        <v>87093</v>
      </c>
      <c r="L34" s="18">
        <v>2750</v>
      </c>
      <c r="M34" s="18">
        <v>1347</v>
      </c>
      <c r="N34" s="18">
        <v>1403</v>
      </c>
      <c r="O34" s="40">
        <v>1838</v>
      </c>
      <c r="P34" s="16">
        <f>H34+L34</f>
        <v>234604</v>
      </c>
      <c r="Q34" s="18">
        <f>I34+M34</f>
        <v>114648</v>
      </c>
      <c r="R34" s="18">
        <f>J34+N34</f>
        <v>119956</v>
      </c>
      <c r="S34" s="40">
        <f>K34+O34</f>
        <v>88931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2:47" s="37" customFormat="1" ht="16.5" customHeight="1" hidden="1" thickBot="1">
      <c r="B35" s="42" t="s">
        <v>26</v>
      </c>
      <c r="C35" s="43"/>
      <c r="D35" s="27">
        <f t="shared" si="2"/>
        <v>12788</v>
      </c>
      <c r="E35" s="27">
        <f t="shared" si="13"/>
        <v>6199</v>
      </c>
      <c r="F35" s="27">
        <f t="shared" si="13"/>
        <v>6589</v>
      </c>
      <c r="G35" s="28">
        <f t="shared" si="13"/>
        <v>4310</v>
      </c>
      <c r="H35" s="27">
        <v>13034</v>
      </c>
      <c r="I35" s="29">
        <v>6332</v>
      </c>
      <c r="J35" s="29">
        <v>6702</v>
      </c>
      <c r="K35" s="44">
        <v>4276</v>
      </c>
      <c r="L35" s="29">
        <v>203</v>
      </c>
      <c r="M35" s="29">
        <v>90</v>
      </c>
      <c r="N35" s="29">
        <v>113</v>
      </c>
      <c r="O35" s="44">
        <v>106</v>
      </c>
      <c r="P35" s="27">
        <v>13237</v>
      </c>
      <c r="Q35" s="29">
        <v>6422</v>
      </c>
      <c r="R35" s="29">
        <v>6815</v>
      </c>
      <c r="S35" s="44">
        <f>K35+O35</f>
        <v>4382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2:47" s="37" customFormat="1" ht="16.5" customHeight="1" hidden="1">
      <c r="B36" s="38" t="s">
        <v>23</v>
      </c>
      <c r="C36" s="39"/>
      <c r="D36" s="16">
        <f t="shared" si="2"/>
        <v>713256</v>
      </c>
      <c r="E36" s="16">
        <f>SUM(E37:E40)</f>
        <v>347264</v>
      </c>
      <c r="F36" s="16">
        <f>SUM(F37:F40)</f>
        <v>365992</v>
      </c>
      <c r="G36" s="17">
        <f>SUM(G37:G40)</f>
        <v>268970</v>
      </c>
      <c r="H36" s="16">
        <f aca="true" t="shared" si="15" ref="H36:S36">SUM(H37:H40)</f>
        <v>714672</v>
      </c>
      <c r="I36" s="18">
        <f t="shared" si="15"/>
        <v>349194</v>
      </c>
      <c r="J36" s="18">
        <f t="shared" si="15"/>
        <v>365478</v>
      </c>
      <c r="K36" s="18">
        <f t="shared" si="15"/>
        <v>277464</v>
      </c>
      <c r="L36" s="19">
        <f t="shared" si="15"/>
        <v>8310</v>
      </c>
      <c r="M36" s="16">
        <f t="shared" si="15"/>
        <v>3818</v>
      </c>
      <c r="N36" s="16">
        <f t="shared" si="15"/>
        <v>4492</v>
      </c>
      <c r="O36" s="17">
        <f t="shared" si="15"/>
        <v>5615</v>
      </c>
      <c r="P36" s="16">
        <f t="shared" si="15"/>
        <v>722982</v>
      </c>
      <c r="Q36" s="18">
        <f t="shared" si="15"/>
        <v>353012</v>
      </c>
      <c r="R36" s="18">
        <f t="shared" si="15"/>
        <v>369970</v>
      </c>
      <c r="S36" s="40">
        <f t="shared" si="15"/>
        <v>283079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2:47" s="37" customFormat="1" ht="16.5" customHeight="1" hidden="1">
      <c r="B37" s="38" t="s">
        <v>14</v>
      </c>
      <c r="C37" s="39"/>
      <c r="D37" s="16">
        <f t="shared" si="2"/>
        <v>262267</v>
      </c>
      <c r="E37" s="16">
        <f aca="true" t="shared" si="16" ref="E37:G39">E32+(I37-I32)+(M37-M32)</f>
        <v>126634</v>
      </c>
      <c r="F37" s="16">
        <f t="shared" si="16"/>
        <v>135633</v>
      </c>
      <c r="G37" s="17">
        <f t="shared" si="16"/>
        <v>98699</v>
      </c>
      <c r="H37" s="16">
        <v>261609</v>
      </c>
      <c r="I37" s="18">
        <v>126290</v>
      </c>
      <c r="J37" s="18">
        <v>135319</v>
      </c>
      <c r="K37" s="18">
        <v>101993</v>
      </c>
      <c r="L37" s="19">
        <v>2482</v>
      </c>
      <c r="M37" s="16">
        <v>1009</v>
      </c>
      <c r="N37" s="16">
        <v>1473</v>
      </c>
      <c r="O37" s="17">
        <v>1756</v>
      </c>
      <c r="P37" s="16">
        <f aca="true" t="shared" si="17" ref="P37:S38">H37+L37</f>
        <v>264091</v>
      </c>
      <c r="Q37" s="18">
        <f t="shared" si="17"/>
        <v>127299</v>
      </c>
      <c r="R37" s="18">
        <f t="shared" si="17"/>
        <v>136792</v>
      </c>
      <c r="S37" s="40">
        <f t="shared" si="17"/>
        <v>103749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2:47" s="37" customFormat="1" ht="16.5" customHeight="1" hidden="1">
      <c r="B38" s="38" t="s">
        <v>15</v>
      </c>
      <c r="C38" s="39"/>
      <c r="D38" s="16">
        <f t="shared" si="2"/>
        <v>208407</v>
      </c>
      <c r="E38" s="16">
        <f t="shared" si="16"/>
        <v>102563</v>
      </c>
      <c r="F38" s="16">
        <f t="shared" si="16"/>
        <v>105844</v>
      </c>
      <c r="G38" s="17">
        <f t="shared" si="16"/>
        <v>81912</v>
      </c>
      <c r="H38" s="16">
        <v>208326</v>
      </c>
      <c r="I38" s="18">
        <v>103318</v>
      </c>
      <c r="J38" s="18">
        <v>105008</v>
      </c>
      <c r="K38" s="18">
        <v>84142</v>
      </c>
      <c r="L38" s="19">
        <v>2810</v>
      </c>
      <c r="M38" s="16">
        <v>1327</v>
      </c>
      <c r="N38" s="16">
        <v>1483</v>
      </c>
      <c r="O38" s="17">
        <v>1877</v>
      </c>
      <c r="P38" s="41">
        <f t="shared" si="17"/>
        <v>211136</v>
      </c>
      <c r="Q38" s="18">
        <f t="shared" si="17"/>
        <v>104645</v>
      </c>
      <c r="R38" s="18">
        <f t="shared" si="17"/>
        <v>106491</v>
      </c>
      <c r="S38" s="40">
        <f t="shared" si="17"/>
        <v>86019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2:47" s="37" customFormat="1" ht="16.5" customHeight="1" hidden="1">
      <c r="B39" s="38" t="s">
        <v>16</v>
      </c>
      <c r="C39" s="39"/>
      <c r="D39" s="16">
        <f>SUM(E39:F39)</f>
        <v>229810</v>
      </c>
      <c r="E39" s="16">
        <f t="shared" si="16"/>
        <v>111878</v>
      </c>
      <c r="F39" s="16">
        <f t="shared" si="16"/>
        <v>117932</v>
      </c>
      <c r="G39" s="17">
        <f t="shared" si="16"/>
        <v>84053</v>
      </c>
      <c r="H39" s="16">
        <v>231722</v>
      </c>
      <c r="I39" s="16">
        <v>113266</v>
      </c>
      <c r="J39" s="16">
        <v>118456</v>
      </c>
      <c r="K39" s="16">
        <v>87058</v>
      </c>
      <c r="L39" s="41">
        <v>2812</v>
      </c>
      <c r="M39" s="16">
        <v>1390</v>
      </c>
      <c r="N39" s="16">
        <v>1422</v>
      </c>
      <c r="O39" s="16">
        <v>1875</v>
      </c>
      <c r="P39" s="41">
        <v>234534</v>
      </c>
      <c r="Q39" s="18">
        <v>114656</v>
      </c>
      <c r="R39" s="18">
        <v>119878</v>
      </c>
      <c r="S39" s="40">
        <v>88933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2:47" s="37" customFormat="1" ht="16.5" customHeight="1" hidden="1" thickBot="1">
      <c r="B40" s="42" t="s">
        <v>26</v>
      </c>
      <c r="C40" s="43"/>
      <c r="D40" s="27">
        <v>12772</v>
      </c>
      <c r="E40" s="27">
        <f>E35+(I40-I35)+(M40-M35)</f>
        <v>6189</v>
      </c>
      <c r="F40" s="27">
        <f>F35+(J40-J35)+(N40-N35)</f>
        <v>6583</v>
      </c>
      <c r="G40" s="28">
        <f>G35+(K40-K35)+(O40-O35)</f>
        <v>4306</v>
      </c>
      <c r="H40" s="27">
        <v>13015</v>
      </c>
      <c r="I40" s="27">
        <v>6320</v>
      </c>
      <c r="J40" s="27">
        <v>6695</v>
      </c>
      <c r="K40" s="27">
        <v>4271</v>
      </c>
      <c r="L40" s="45">
        <v>206</v>
      </c>
      <c r="M40" s="27">
        <v>92</v>
      </c>
      <c r="N40" s="27">
        <v>114</v>
      </c>
      <c r="O40" s="27">
        <v>107</v>
      </c>
      <c r="P40" s="45">
        <v>13221</v>
      </c>
      <c r="Q40" s="29">
        <v>6412</v>
      </c>
      <c r="R40" s="29">
        <v>6809</v>
      </c>
      <c r="S40" s="44">
        <f>K40+O40</f>
        <v>4378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2:47" s="37" customFormat="1" ht="16.5" customHeight="1" hidden="1">
      <c r="B41" s="38" t="s">
        <v>24</v>
      </c>
      <c r="C41" s="39"/>
      <c r="D41" s="16">
        <f aca="true" t="shared" si="18" ref="D41:D52">SUM(E41:F41)</f>
        <v>711894</v>
      </c>
      <c r="E41" s="16">
        <f aca="true" t="shared" si="19" ref="E41:S41">SUM(E42:E44)</f>
        <v>346432</v>
      </c>
      <c r="F41" s="16">
        <f t="shared" si="19"/>
        <v>365462</v>
      </c>
      <c r="G41" s="17">
        <f t="shared" si="19"/>
        <v>268762</v>
      </c>
      <c r="H41" s="16">
        <f t="shared" si="19"/>
        <v>713333</v>
      </c>
      <c r="I41" s="18">
        <f t="shared" si="19"/>
        <v>348337</v>
      </c>
      <c r="J41" s="18">
        <f t="shared" si="19"/>
        <v>364996</v>
      </c>
      <c r="K41" s="18">
        <f t="shared" si="19"/>
        <v>277245</v>
      </c>
      <c r="L41" s="19">
        <f t="shared" si="19"/>
        <v>8287</v>
      </c>
      <c r="M41" s="16">
        <f t="shared" si="19"/>
        <v>3843</v>
      </c>
      <c r="N41" s="16">
        <f t="shared" si="19"/>
        <v>4444</v>
      </c>
      <c r="O41" s="17">
        <f t="shared" si="19"/>
        <v>5626</v>
      </c>
      <c r="P41" s="16">
        <f t="shared" si="19"/>
        <v>721620</v>
      </c>
      <c r="Q41" s="18">
        <f t="shared" si="19"/>
        <v>352180</v>
      </c>
      <c r="R41" s="18">
        <f t="shared" si="19"/>
        <v>369440</v>
      </c>
      <c r="S41" s="40">
        <f t="shared" si="19"/>
        <v>282871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2:47" s="37" customFormat="1" ht="16.5" customHeight="1" hidden="1">
      <c r="B42" s="38" t="s">
        <v>14</v>
      </c>
      <c r="C42" s="39"/>
      <c r="D42" s="16">
        <f t="shared" si="18"/>
        <v>261899</v>
      </c>
      <c r="E42" s="16">
        <f aca="true" t="shared" si="20" ref="E42:G43">E37+(I42-I37)+(M42-M37)</f>
        <v>126435</v>
      </c>
      <c r="F42" s="16">
        <f t="shared" si="20"/>
        <v>135464</v>
      </c>
      <c r="G42" s="17">
        <f t="shared" si="20"/>
        <v>98786</v>
      </c>
      <c r="H42" s="16">
        <v>261292</v>
      </c>
      <c r="I42" s="18">
        <v>126096</v>
      </c>
      <c r="J42" s="18">
        <v>135196</v>
      </c>
      <c r="K42" s="18">
        <v>102121</v>
      </c>
      <c r="L42" s="19">
        <v>2431</v>
      </c>
      <c r="M42" s="16">
        <v>1004</v>
      </c>
      <c r="N42" s="16">
        <v>1427</v>
      </c>
      <c r="O42" s="17">
        <v>1715</v>
      </c>
      <c r="P42" s="16">
        <f aca="true" t="shared" si="21" ref="P42:S44">H42+L42</f>
        <v>263723</v>
      </c>
      <c r="Q42" s="18">
        <f t="shared" si="21"/>
        <v>127100</v>
      </c>
      <c r="R42" s="18">
        <f t="shared" si="21"/>
        <v>136623</v>
      </c>
      <c r="S42" s="40">
        <f t="shared" si="21"/>
        <v>103836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2:47" s="37" customFormat="1" ht="16.5" customHeight="1" hidden="1">
      <c r="B43" s="38" t="s">
        <v>15</v>
      </c>
      <c r="C43" s="39"/>
      <c r="D43" s="16">
        <f t="shared" si="18"/>
        <v>207907</v>
      </c>
      <c r="E43" s="16">
        <f t="shared" si="20"/>
        <v>102297</v>
      </c>
      <c r="F43" s="16">
        <f t="shared" si="20"/>
        <v>105610</v>
      </c>
      <c r="G43" s="17">
        <f t="shared" si="20"/>
        <v>81763</v>
      </c>
      <c r="H43" s="16">
        <v>207815</v>
      </c>
      <c r="I43" s="18">
        <v>103038</v>
      </c>
      <c r="J43" s="18">
        <v>104777</v>
      </c>
      <c r="K43" s="18">
        <v>83984</v>
      </c>
      <c r="L43" s="19">
        <v>2821</v>
      </c>
      <c r="M43" s="16">
        <v>1341</v>
      </c>
      <c r="N43" s="16">
        <v>1480</v>
      </c>
      <c r="O43" s="17">
        <v>1886</v>
      </c>
      <c r="P43" s="41">
        <f t="shared" si="21"/>
        <v>210636</v>
      </c>
      <c r="Q43" s="18">
        <f t="shared" si="21"/>
        <v>104379</v>
      </c>
      <c r="R43" s="18">
        <f t="shared" si="21"/>
        <v>106257</v>
      </c>
      <c r="S43" s="40">
        <f t="shared" si="21"/>
        <v>85870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</row>
    <row r="44" spans="2:47" s="37" customFormat="1" ht="16.5" customHeight="1" hidden="1" thickBot="1">
      <c r="B44" s="42" t="s">
        <v>16</v>
      </c>
      <c r="C44" s="43"/>
      <c r="D44" s="27">
        <f t="shared" si="18"/>
        <v>242088</v>
      </c>
      <c r="E44" s="27">
        <f>(E39+E40)+(I44-I39-I40)+(M44-M39-M40)</f>
        <v>117700</v>
      </c>
      <c r="F44" s="27">
        <f>(F39+F40)+(J44-J39-J40)+(N44-N39-N40)</f>
        <v>124388</v>
      </c>
      <c r="G44" s="28">
        <f>(G39+G40)+(K44-K39-K40)+(O44-O39-O40)</f>
        <v>88213</v>
      </c>
      <c r="H44" s="27">
        <v>244226</v>
      </c>
      <c r="I44" s="29">
        <v>119203</v>
      </c>
      <c r="J44" s="29">
        <v>125023</v>
      </c>
      <c r="K44" s="44">
        <v>91140</v>
      </c>
      <c r="L44" s="50">
        <v>3035</v>
      </c>
      <c r="M44" s="27">
        <v>1498</v>
      </c>
      <c r="N44" s="27">
        <v>1537</v>
      </c>
      <c r="O44" s="28">
        <v>2025</v>
      </c>
      <c r="P44" s="27">
        <f t="shared" si="21"/>
        <v>247261</v>
      </c>
      <c r="Q44" s="29">
        <f t="shared" si="21"/>
        <v>120701</v>
      </c>
      <c r="R44" s="29">
        <f t="shared" si="21"/>
        <v>126560</v>
      </c>
      <c r="S44" s="44">
        <f>K44+O44</f>
        <v>93165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2:47" s="37" customFormat="1" ht="16.5" customHeight="1" hidden="1">
      <c r="B45" s="38" t="s">
        <v>25</v>
      </c>
      <c r="C45" s="39"/>
      <c r="D45" s="16">
        <f t="shared" si="18"/>
        <v>711954</v>
      </c>
      <c r="E45" s="16">
        <f aca="true" t="shared" si="22" ref="E45:S45">SUM(E46:E48)</f>
        <v>346506</v>
      </c>
      <c r="F45" s="16">
        <f t="shared" si="22"/>
        <v>365448</v>
      </c>
      <c r="G45" s="17">
        <f t="shared" si="22"/>
        <v>269804</v>
      </c>
      <c r="H45" s="16">
        <f t="shared" si="22"/>
        <v>713373</v>
      </c>
      <c r="I45" s="18">
        <f t="shared" si="22"/>
        <v>348404</v>
      </c>
      <c r="J45" s="18">
        <f t="shared" si="22"/>
        <v>364969</v>
      </c>
      <c r="K45" s="18">
        <f t="shared" si="22"/>
        <v>278278</v>
      </c>
      <c r="L45" s="19">
        <f t="shared" si="22"/>
        <v>8307</v>
      </c>
      <c r="M45" s="16">
        <f t="shared" si="22"/>
        <v>3850</v>
      </c>
      <c r="N45" s="16">
        <f t="shared" si="22"/>
        <v>4457</v>
      </c>
      <c r="O45" s="17">
        <f t="shared" si="22"/>
        <v>5635</v>
      </c>
      <c r="P45" s="16">
        <f t="shared" si="22"/>
        <v>721680</v>
      </c>
      <c r="Q45" s="18">
        <f t="shared" si="22"/>
        <v>352254</v>
      </c>
      <c r="R45" s="18">
        <f t="shared" si="22"/>
        <v>369426</v>
      </c>
      <c r="S45" s="40">
        <f t="shared" si="22"/>
        <v>283913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2:47" s="37" customFormat="1" ht="16.5" customHeight="1" hidden="1">
      <c r="B46" s="38" t="s">
        <v>14</v>
      </c>
      <c r="C46" s="39"/>
      <c r="D46" s="16">
        <f t="shared" si="18"/>
        <v>261747</v>
      </c>
      <c r="E46" s="16">
        <f aca="true" t="shared" si="23" ref="E46:G48">E42+(I46-I42)+(M46-M42)</f>
        <v>126336</v>
      </c>
      <c r="F46" s="16">
        <f t="shared" si="23"/>
        <v>135411</v>
      </c>
      <c r="G46" s="17">
        <f t="shared" si="23"/>
        <v>99028</v>
      </c>
      <c r="H46" s="16">
        <v>261120</v>
      </c>
      <c r="I46" s="18">
        <v>125982</v>
      </c>
      <c r="J46" s="18">
        <v>135138</v>
      </c>
      <c r="K46" s="18">
        <v>102345</v>
      </c>
      <c r="L46" s="19">
        <v>2451</v>
      </c>
      <c r="M46" s="16">
        <v>1019</v>
      </c>
      <c r="N46" s="16">
        <v>1432</v>
      </c>
      <c r="O46" s="17">
        <v>1733</v>
      </c>
      <c r="P46" s="16">
        <f aca="true" t="shared" si="24" ref="P46:S48">H46+L46</f>
        <v>263571</v>
      </c>
      <c r="Q46" s="18">
        <f t="shared" si="24"/>
        <v>127001</v>
      </c>
      <c r="R46" s="18">
        <f t="shared" si="24"/>
        <v>136570</v>
      </c>
      <c r="S46" s="40">
        <f t="shared" si="24"/>
        <v>104078</v>
      </c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2:47" s="37" customFormat="1" ht="16.5" customHeight="1" hidden="1">
      <c r="B47" s="38" t="s">
        <v>15</v>
      </c>
      <c r="C47" s="39"/>
      <c r="D47" s="16">
        <f t="shared" si="18"/>
        <v>208168</v>
      </c>
      <c r="E47" s="16">
        <f t="shared" si="23"/>
        <v>102447</v>
      </c>
      <c r="F47" s="16">
        <f t="shared" si="23"/>
        <v>105721</v>
      </c>
      <c r="G47" s="17">
        <f t="shared" si="23"/>
        <v>82202</v>
      </c>
      <c r="H47" s="16">
        <v>208083</v>
      </c>
      <c r="I47" s="18">
        <v>103206</v>
      </c>
      <c r="J47" s="18">
        <v>104877</v>
      </c>
      <c r="K47" s="18">
        <v>84423</v>
      </c>
      <c r="L47" s="19">
        <v>2814</v>
      </c>
      <c r="M47" s="16">
        <v>1323</v>
      </c>
      <c r="N47" s="16">
        <v>1491</v>
      </c>
      <c r="O47" s="17">
        <v>1886</v>
      </c>
      <c r="P47" s="41">
        <f t="shared" si="24"/>
        <v>210897</v>
      </c>
      <c r="Q47" s="18">
        <f t="shared" si="24"/>
        <v>104529</v>
      </c>
      <c r="R47" s="18">
        <f t="shared" si="24"/>
        <v>106368</v>
      </c>
      <c r="S47" s="40">
        <f t="shared" si="24"/>
        <v>86309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2:47" s="37" customFormat="1" ht="16.5" customHeight="1" hidden="1" thickBot="1">
      <c r="B48" s="42" t="s">
        <v>16</v>
      </c>
      <c r="C48" s="43"/>
      <c r="D48" s="27">
        <f t="shared" si="18"/>
        <v>242039</v>
      </c>
      <c r="E48" s="27">
        <f t="shared" si="23"/>
        <v>117723</v>
      </c>
      <c r="F48" s="27">
        <f t="shared" si="23"/>
        <v>124316</v>
      </c>
      <c r="G48" s="28">
        <f t="shared" si="23"/>
        <v>88574</v>
      </c>
      <c r="H48" s="27">
        <v>244170</v>
      </c>
      <c r="I48" s="29">
        <v>119216</v>
      </c>
      <c r="J48" s="29">
        <v>124954</v>
      </c>
      <c r="K48" s="44">
        <v>91510</v>
      </c>
      <c r="L48" s="50">
        <v>3042</v>
      </c>
      <c r="M48" s="27">
        <v>1508</v>
      </c>
      <c r="N48" s="27">
        <v>1534</v>
      </c>
      <c r="O48" s="28">
        <v>2016</v>
      </c>
      <c r="P48" s="27">
        <f t="shared" si="24"/>
        <v>247212</v>
      </c>
      <c r="Q48" s="29">
        <f t="shared" si="24"/>
        <v>120724</v>
      </c>
      <c r="R48" s="29">
        <f t="shared" si="24"/>
        <v>126488</v>
      </c>
      <c r="S48" s="44">
        <f t="shared" si="24"/>
        <v>93526</v>
      </c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2:47" s="37" customFormat="1" ht="16.5" customHeight="1" hidden="1">
      <c r="B49" s="38" t="s">
        <v>27</v>
      </c>
      <c r="C49" s="39"/>
      <c r="D49" s="16">
        <f t="shared" si="18"/>
        <v>711970</v>
      </c>
      <c r="E49" s="16">
        <f aca="true" t="shared" si="25" ref="E49:S49">SUM(E50:E52)</f>
        <v>346531</v>
      </c>
      <c r="F49" s="16">
        <f t="shared" si="25"/>
        <v>365439</v>
      </c>
      <c r="G49" s="17">
        <f t="shared" si="25"/>
        <v>270109</v>
      </c>
      <c r="H49" s="16">
        <f t="shared" si="25"/>
        <v>713504</v>
      </c>
      <c r="I49" s="18">
        <f t="shared" si="25"/>
        <v>348484</v>
      </c>
      <c r="J49" s="18">
        <f t="shared" si="25"/>
        <v>365020</v>
      </c>
      <c r="K49" s="18">
        <f t="shared" si="25"/>
        <v>278677</v>
      </c>
      <c r="L49" s="19">
        <f t="shared" si="25"/>
        <v>8192</v>
      </c>
      <c r="M49" s="16">
        <f t="shared" si="25"/>
        <v>3795</v>
      </c>
      <c r="N49" s="16">
        <f t="shared" si="25"/>
        <v>4397</v>
      </c>
      <c r="O49" s="17">
        <f t="shared" si="25"/>
        <v>5541</v>
      </c>
      <c r="P49" s="16">
        <f t="shared" si="25"/>
        <v>721696</v>
      </c>
      <c r="Q49" s="18">
        <f t="shared" si="25"/>
        <v>352279</v>
      </c>
      <c r="R49" s="18">
        <f t="shared" si="25"/>
        <v>369417</v>
      </c>
      <c r="S49" s="40">
        <f t="shared" si="25"/>
        <v>284218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2:47" s="37" customFormat="1" ht="16.5" customHeight="1" hidden="1">
      <c r="B50" s="38" t="s">
        <v>14</v>
      </c>
      <c r="C50" s="39"/>
      <c r="D50" s="16">
        <f t="shared" si="18"/>
        <v>261666</v>
      </c>
      <c r="E50" s="16">
        <f aca="true" t="shared" si="26" ref="E50:G52">E46+(I50-I46)+(M50-M46)</f>
        <v>126311</v>
      </c>
      <c r="F50" s="16">
        <f t="shared" si="26"/>
        <v>135355</v>
      </c>
      <c r="G50" s="17">
        <f t="shared" si="26"/>
        <v>99070</v>
      </c>
      <c r="H50" s="16">
        <v>261073</v>
      </c>
      <c r="I50" s="18">
        <v>125971</v>
      </c>
      <c r="J50" s="18">
        <v>135102</v>
      </c>
      <c r="K50" s="18">
        <v>102421</v>
      </c>
      <c r="L50" s="19">
        <v>2417</v>
      </c>
      <c r="M50" s="16">
        <v>1005</v>
      </c>
      <c r="N50" s="16">
        <v>1412</v>
      </c>
      <c r="O50" s="17">
        <v>1699</v>
      </c>
      <c r="P50" s="16">
        <f aca="true" t="shared" si="27" ref="P50:S52">H50+L50</f>
        <v>263490</v>
      </c>
      <c r="Q50" s="18">
        <f t="shared" si="27"/>
        <v>126976</v>
      </c>
      <c r="R50" s="18">
        <f t="shared" si="27"/>
        <v>136514</v>
      </c>
      <c r="S50" s="40">
        <f t="shared" si="27"/>
        <v>104120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2:47" s="37" customFormat="1" ht="16.5" customHeight="1" hidden="1">
      <c r="B51" s="38" t="s">
        <v>15</v>
      </c>
      <c r="C51" s="39"/>
      <c r="D51" s="16">
        <f t="shared" si="18"/>
        <v>208270</v>
      </c>
      <c r="E51" s="16">
        <f t="shared" si="26"/>
        <v>102479</v>
      </c>
      <c r="F51" s="16">
        <f t="shared" si="26"/>
        <v>105791</v>
      </c>
      <c r="G51" s="17">
        <f t="shared" si="26"/>
        <v>82331</v>
      </c>
      <c r="H51" s="16">
        <v>208239</v>
      </c>
      <c r="I51" s="18">
        <v>103263</v>
      </c>
      <c r="J51" s="18">
        <v>104976</v>
      </c>
      <c r="K51" s="18">
        <v>84582</v>
      </c>
      <c r="L51" s="19">
        <v>2760</v>
      </c>
      <c r="M51" s="16">
        <v>1298</v>
      </c>
      <c r="N51" s="16">
        <v>1462</v>
      </c>
      <c r="O51" s="17">
        <v>1856</v>
      </c>
      <c r="P51" s="41">
        <f t="shared" si="27"/>
        <v>210999</v>
      </c>
      <c r="Q51" s="18">
        <f t="shared" si="27"/>
        <v>104561</v>
      </c>
      <c r="R51" s="18">
        <f t="shared" si="27"/>
        <v>106438</v>
      </c>
      <c r="S51" s="40">
        <f t="shared" si="27"/>
        <v>86438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2:47" s="37" customFormat="1" ht="16.5" customHeight="1" hidden="1" thickBot="1">
      <c r="B52" s="42" t="s">
        <v>16</v>
      </c>
      <c r="C52" s="43"/>
      <c r="D52" s="27">
        <f t="shared" si="18"/>
        <v>242034</v>
      </c>
      <c r="E52" s="27">
        <f t="shared" si="26"/>
        <v>117741</v>
      </c>
      <c r="F52" s="27">
        <f t="shared" si="26"/>
        <v>124293</v>
      </c>
      <c r="G52" s="28">
        <f t="shared" si="26"/>
        <v>88708</v>
      </c>
      <c r="H52" s="27">
        <v>244192</v>
      </c>
      <c r="I52" s="29">
        <v>119250</v>
      </c>
      <c r="J52" s="29">
        <v>124942</v>
      </c>
      <c r="K52" s="44">
        <v>91674</v>
      </c>
      <c r="L52" s="50">
        <v>3015</v>
      </c>
      <c r="M52" s="27">
        <v>1492</v>
      </c>
      <c r="N52" s="27">
        <v>1523</v>
      </c>
      <c r="O52" s="28">
        <v>1986</v>
      </c>
      <c r="P52" s="27">
        <f t="shared" si="27"/>
        <v>247207</v>
      </c>
      <c r="Q52" s="29">
        <f t="shared" si="27"/>
        <v>120742</v>
      </c>
      <c r="R52" s="29">
        <f t="shared" si="27"/>
        <v>126465</v>
      </c>
      <c r="S52" s="44">
        <f t="shared" si="27"/>
        <v>93660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2:47" s="37" customFormat="1" ht="16.5" customHeight="1" hidden="1">
      <c r="B53" s="38" t="s">
        <v>28</v>
      </c>
      <c r="C53" s="39"/>
      <c r="D53" s="16">
        <f aca="true" t="shared" si="28" ref="D53:D60">SUM(E53:F53)</f>
        <v>711962</v>
      </c>
      <c r="E53" s="16">
        <f aca="true" t="shared" si="29" ref="E53:S53">SUM(E54:E56)</f>
        <v>346523</v>
      </c>
      <c r="F53" s="16">
        <f t="shared" si="29"/>
        <v>365439</v>
      </c>
      <c r="G53" s="17">
        <f t="shared" si="29"/>
        <v>270299</v>
      </c>
      <c r="H53" s="16">
        <f t="shared" si="29"/>
        <v>713542</v>
      </c>
      <c r="I53" s="18">
        <f t="shared" si="29"/>
        <v>348501</v>
      </c>
      <c r="J53" s="18">
        <f t="shared" si="29"/>
        <v>365041</v>
      </c>
      <c r="K53" s="18">
        <f t="shared" si="29"/>
        <v>278901</v>
      </c>
      <c r="L53" s="19">
        <f t="shared" si="29"/>
        <v>8146</v>
      </c>
      <c r="M53" s="16">
        <f t="shared" si="29"/>
        <v>3770</v>
      </c>
      <c r="N53" s="16">
        <f t="shared" si="29"/>
        <v>4376</v>
      </c>
      <c r="O53" s="17">
        <f t="shared" si="29"/>
        <v>5507</v>
      </c>
      <c r="P53" s="16">
        <f t="shared" si="29"/>
        <v>721688</v>
      </c>
      <c r="Q53" s="18">
        <f t="shared" si="29"/>
        <v>352271</v>
      </c>
      <c r="R53" s="18">
        <f t="shared" si="29"/>
        <v>369417</v>
      </c>
      <c r="S53" s="40">
        <f t="shared" si="29"/>
        <v>284408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2:47" s="37" customFormat="1" ht="16.5" customHeight="1" hidden="1">
      <c r="B54" s="38" t="s">
        <v>14</v>
      </c>
      <c r="C54" s="39"/>
      <c r="D54" s="16">
        <f t="shared" si="28"/>
        <v>261645</v>
      </c>
      <c r="E54" s="16">
        <f aca="true" t="shared" si="30" ref="E54:G56">E50+(I54-I50)+(M54-M50)</f>
        <v>126328</v>
      </c>
      <c r="F54" s="16">
        <f t="shared" si="30"/>
        <v>135317</v>
      </c>
      <c r="G54" s="17">
        <f t="shared" si="30"/>
        <v>99173</v>
      </c>
      <c r="H54" s="16">
        <v>261042</v>
      </c>
      <c r="I54" s="18">
        <v>125971</v>
      </c>
      <c r="J54" s="18">
        <v>135071</v>
      </c>
      <c r="K54" s="18">
        <v>102509</v>
      </c>
      <c r="L54" s="19">
        <v>2427</v>
      </c>
      <c r="M54" s="16">
        <v>1022</v>
      </c>
      <c r="N54" s="16">
        <v>1405</v>
      </c>
      <c r="O54" s="17">
        <v>1714</v>
      </c>
      <c r="P54" s="16">
        <f aca="true" t="shared" si="31" ref="P54:S56">H54+L54</f>
        <v>263469</v>
      </c>
      <c r="Q54" s="18">
        <f t="shared" si="31"/>
        <v>126993</v>
      </c>
      <c r="R54" s="18">
        <f t="shared" si="31"/>
        <v>136476</v>
      </c>
      <c r="S54" s="40">
        <f t="shared" si="31"/>
        <v>104223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2:47" s="37" customFormat="1" ht="16.5" customHeight="1" hidden="1">
      <c r="B55" s="38" t="s">
        <v>15</v>
      </c>
      <c r="C55" s="39"/>
      <c r="D55" s="16">
        <f t="shared" si="28"/>
        <v>208314</v>
      </c>
      <c r="E55" s="16">
        <f t="shared" si="30"/>
        <v>102456</v>
      </c>
      <c r="F55" s="16">
        <f t="shared" si="30"/>
        <v>105858</v>
      </c>
      <c r="G55" s="17">
        <f t="shared" si="30"/>
        <v>82371</v>
      </c>
      <c r="H55" s="16">
        <v>208318</v>
      </c>
      <c r="I55" s="18">
        <v>103274</v>
      </c>
      <c r="J55" s="18">
        <v>105044</v>
      </c>
      <c r="K55" s="18">
        <v>84645</v>
      </c>
      <c r="L55" s="19">
        <v>2725</v>
      </c>
      <c r="M55" s="16">
        <v>1264</v>
      </c>
      <c r="N55" s="16">
        <v>1461</v>
      </c>
      <c r="O55" s="17">
        <v>1833</v>
      </c>
      <c r="P55" s="41">
        <f t="shared" si="31"/>
        <v>211043</v>
      </c>
      <c r="Q55" s="18">
        <f t="shared" si="31"/>
        <v>104538</v>
      </c>
      <c r="R55" s="18">
        <f t="shared" si="31"/>
        <v>106505</v>
      </c>
      <c r="S55" s="40">
        <f t="shared" si="31"/>
        <v>86478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2:47" s="37" customFormat="1" ht="16.5" customHeight="1" hidden="1" thickBot="1">
      <c r="B56" s="42" t="s">
        <v>16</v>
      </c>
      <c r="C56" s="43"/>
      <c r="D56" s="27">
        <f t="shared" si="28"/>
        <v>242003</v>
      </c>
      <c r="E56" s="27">
        <f t="shared" si="30"/>
        <v>117739</v>
      </c>
      <c r="F56" s="27">
        <f t="shared" si="30"/>
        <v>124264</v>
      </c>
      <c r="G56" s="28">
        <f t="shared" si="30"/>
        <v>88755</v>
      </c>
      <c r="H56" s="27">
        <v>244182</v>
      </c>
      <c r="I56" s="29">
        <v>119256</v>
      </c>
      <c r="J56" s="29">
        <v>124926</v>
      </c>
      <c r="K56" s="44">
        <v>91747</v>
      </c>
      <c r="L56" s="50">
        <v>2994</v>
      </c>
      <c r="M56" s="27">
        <v>1484</v>
      </c>
      <c r="N56" s="27">
        <v>1510</v>
      </c>
      <c r="O56" s="28">
        <v>1960</v>
      </c>
      <c r="P56" s="27">
        <f t="shared" si="31"/>
        <v>247176</v>
      </c>
      <c r="Q56" s="29">
        <f t="shared" si="31"/>
        <v>120740</v>
      </c>
      <c r="R56" s="29">
        <f t="shared" si="31"/>
        <v>126436</v>
      </c>
      <c r="S56" s="44">
        <f t="shared" si="31"/>
        <v>93707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2:47" s="37" customFormat="1" ht="16.5" customHeight="1" hidden="1">
      <c r="B57" s="38" t="s">
        <v>29</v>
      </c>
      <c r="C57" s="39"/>
      <c r="D57" s="16">
        <f t="shared" si="28"/>
        <v>711828</v>
      </c>
      <c r="E57" s="16">
        <f aca="true" t="shared" si="32" ref="E57:S57">SUM(E58:E60)</f>
        <v>346426</v>
      </c>
      <c r="F57" s="16">
        <f t="shared" si="32"/>
        <v>365402</v>
      </c>
      <c r="G57" s="17">
        <f t="shared" si="32"/>
        <v>270387</v>
      </c>
      <c r="H57" s="16">
        <f t="shared" si="32"/>
        <v>713405</v>
      </c>
      <c r="I57" s="18">
        <f t="shared" si="32"/>
        <v>348404</v>
      </c>
      <c r="J57" s="18">
        <f t="shared" si="32"/>
        <v>365001</v>
      </c>
      <c r="K57" s="18">
        <f t="shared" si="32"/>
        <v>278995</v>
      </c>
      <c r="L57" s="19">
        <f t="shared" si="32"/>
        <v>8149</v>
      </c>
      <c r="M57" s="16">
        <f t="shared" si="32"/>
        <v>3770</v>
      </c>
      <c r="N57" s="16">
        <f t="shared" si="32"/>
        <v>4379</v>
      </c>
      <c r="O57" s="17">
        <f t="shared" si="32"/>
        <v>5501</v>
      </c>
      <c r="P57" s="16">
        <f t="shared" si="32"/>
        <v>721554</v>
      </c>
      <c r="Q57" s="18">
        <f t="shared" si="32"/>
        <v>352174</v>
      </c>
      <c r="R57" s="18">
        <f t="shared" si="32"/>
        <v>369380</v>
      </c>
      <c r="S57" s="40">
        <f t="shared" si="32"/>
        <v>284496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2:47" s="37" customFormat="1" ht="16.5" customHeight="1" hidden="1">
      <c r="B58" s="38" t="s">
        <v>14</v>
      </c>
      <c r="C58" s="39"/>
      <c r="D58" s="16">
        <f t="shared" si="28"/>
        <v>261543</v>
      </c>
      <c r="E58" s="16">
        <f aca="true" t="shared" si="33" ref="E58:G60">E54+(I58-I54)+(M58-M54)</f>
        <v>126267</v>
      </c>
      <c r="F58" s="16">
        <f t="shared" si="33"/>
        <v>135276</v>
      </c>
      <c r="G58" s="17">
        <f t="shared" si="33"/>
        <v>99206</v>
      </c>
      <c r="H58" s="16">
        <v>260962</v>
      </c>
      <c r="I58" s="18">
        <v>125912</v>
      </c>
      <c r="J58" s="18">
        <v>135050</v>
      </c>
      <c r="K58" s="18">
        <v>102566</v>
      </c>
      <c r="L58" s="19">
        <v>2405</v>
      </c>
      <c r="M58" s="16">
        <v>1020</v>
      </c>
      <c r="N58" s="16">
        <v>1385</v>
      </c>
      <c r="O58" s="17">
        <v>1690</v>
      </c>
      <c r="P58" s="16">
        <f aca="true" t="shared" si="34" ref="P58:S60">H58+L58</f>
        <v>263367</v>
      </c>
      <c r="Q58" s="18">
        <f t="shared" si="34"/>
        <v>126932</v>
      </c>
      <c r="R58" s="18">
        <f t="shared" si="34"/>
        <v>136435</v>
      </c>
      <c r="S58" s="40">
        <f t="shared" si="34"/>
        <v>104256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2:47" s="37" customFormat="1" ht="16.5" customHeight="1" hidden="1">
      <c r="B59" s="38" t="s">
        <v>15</v>
      </c>
      <c r="C59" s="39"/>
      <c r="D59" s="16">
        <f t="shared" si="28"/>
        <v>208288</v>
      </c>
      <c r="E59" s="16">
        <f t="shared" si="33"/>
        <v>102412</v>
      </c>
      <c r="F59" s="16">
        <f t="shared" si="33"/>
        <v>105876</v>
      </c>
      <c r="G59" s="17">
        <f t="shared" si="33"/>
        <v>82372</v>
      </c>
      <c r="H59" s="16">
        <v>208287</v>
      </c>
      <c r="I59" s="18">
        <v>103229</v>
      </c>
      <c r="J59" s="18">
        <v>105058</v>
      </c>
      <c r="K59" s="18">
        <v>84642</v>
      </c>
      <c r="L59" s="19">
        <v>2730</v>
      </c>
      <c r="M59" s="16">
        <v>1265</v>
      </c>
      <c r="N59" s="16">
        <v>1465</v>
      </c>
      <c r="O59" s="17">
        <v>1837</v>
      </c>
      <c r="P59" s="41">
        <f t="shared" si="34"/>
        <v>211017</v>
      </c>
      <c r="Q59" s="18">
        <f t="shared" si="34"/>
        <v>104494</v>
      </c>
      <c r="R59" s="18">
        <f t="shared" si="34"/>
        <v>106523</v>
      </c>
      <c r="S59" s="40">
        <f t="shared" si="34"/>
        <v>86479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2:47" s="37" customFormat="1" ht="16.5" customHeight="1" hidden="1" thickBot="1">
      <c r="B60" s="42" t="s">
        <v>16</v>
      </c>
      <c r="C60" s="43"/>
      <c r="D60" s="27">
        <f t="shared" si="28"/>
        <v>241997</v>
      </c>
      <c r="E60" s="27">
        <f t="shared" si="33"/>
        <v>117747</v>
      </c>
      <c r="F60" s="27">
        <f t="shared" si="33"/>
        <v>124250</v>
      </c>
      <c r="G60" s="28">
        <f t="shared" si="33"/>
        <v>88809</v>
      </c>
      <c r="H60" s="27">
        <v>244156</v>
      </c>
      <c r="I60" s="29">
        <v>119263</v>
      </c>
      <c r="J60" s="29">
        <v>124893</v>
      </c>
      <c r="K60" s="44">
        <v>91787</v>
      </c>
      <c r="L60" s="50">
        <v>3014</v>
      </c>
      <c r="M60" s="27">
        <v>1485</v>
      </c>
      <c r="N60" s="27">
        <v>1529</v>
      </c>
      <c r="O60" s="28">
        <v>1974</v>
      </c>
      <c r="P60" s="27">
        <f t="shared" si="34"/>
        <v>247170</v>
      </c>
      <c r="Q60" s="29">
        <f t="shared" si="34"/>
        <v>120748</v>
      </c>
      <c r="R60" s="29">
        <f t="shared" si="34"/>
        <v>126422</v>
      </c>
      <c r="S60" s="44">
        <f t="shared" si="34"/>
        <v>93761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2:47" s="37" customFormat="1" ht="16.5" customHeight="1" hidden="1">
      <c r="B61" s="38" t="s">
        <v>30</v>
      </c>
      <c r="C61" s="39"/>
      <c r="D61" s="16">
        <f aca="true" t="shared" si="35" ref="D61:D68">SUM(E61:F61)</f>
        <v>712075</v>
      </c>
      <c r="E61" s="16">
        <f aca="true" t="shared" si="36" ref="E61:S61">SUM(E62:E64)</f>
        <v>346564</v>
      </c>
      <c r="F61" s="16">
        <f t="shared" si="36"/>
        <v>365511</v>
      </c>
      <c r="G61" s="17">
        <f t="shared" si="36"/>
        <v>270730</v>
      </c>
      <c r="H61" s="16">
        <f t="shared" si="36"/>
        <v>713608</v>
      </c>
      <c r="I61" s="18">
        <f t="shared" si="36"/>
        <v>348509</v>
      </c>
      <c r="J61" s="18">
        <f t="shared" si="36"/>
        <v>365099</v>
      </c>
      <c r="K61" s="18">
        <f t="shared" si="36"/>
        <v>279306</v>
      </c>
      <c r="L61" s="19">
        <f t="shared" si="36"/>
        <v>8193</v>
      </c>
      <c r="M61" s="16">
        <f t="shared" si="36"/>
        <v>3803</v>
      </c>
      <c r="N61" s="16">
        <f t="shared" si="36"/>
        <v>4390</v>
      </c>
      <c r="O61" s="17">
        <f t="shared" si="36"/>
        <v>5533</v>
      </c>
      <c r="P61" s="16">
        <f t="shared" si="36"/>
        <v>721801</v>
      </c>
      <c r="Q61" s="18">
        <f t="shared" si="36"/>
        <v>352312</v>
      </c>
      <c r="R61" s="18">
        <f t="shared" si="36"/>
        <v>369489</v>
      </c>
      <c r="S61" s="40">
        <f t="shared" si="36"/>
        <v>284839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2:47" s="37" customFormat="1" ht="16.5" customHeight="1" hidden="1">
      <c r="B62" s="38" t="s">
        <v>14</v>
      </c>
      <c r="C62" s="39"/>
      <c r="D62" s="16">
        <f t="shared" si="35"/>
        <v>261588</v>
      </c>
      <c r="E62" s="16">
        <f aca="true" t="shared" si="37" ref="E62:G64">E58+(I62-I58)+(M62-M58)</f>
        <v>126283</v>
      </c>
      <c r="F62" s="16">
        <f t="shared" si="37"/>
        <v>135305</v>
      </c>
      <c r="G62" s="17">
        <f t="shared" si="37"/>
        <v>99318</v>
      </c>
      <c r="H62" s="16">
        <v>260997</v>
      </c>
      <c r="I62" s="18">
        <v>125927</v>
      </c>
      <c r="J62" s="18">
        <v>135070</v>
      </c>
      <c r="K62" s="18">
        <v>102668</v>
      </c>
      <c r="L62" s="19">
        <v>2415</v>
      </c>
      <c r="M62" s="16">
        <v>1021</v>
      </c>
      <c r="N62" s="16">
        <v>1394</v>
      </c>
      <c r="O62" s="17">
        <v>1700</v>
      </c>
      <c r="P62" s="16">
        <f aca="true" t="shared" si="38" ref="P62:S64">H62+L62</f>
        <v>263412</v>
      </c>
      <c r="Q62" s="18">
        <f t="shared" si="38"/>
        <v>126948</v>
      </c>
      <c r="R62" s="18">
        <f t="shared" si="38"/>
        <v>136464</v>
      </c>
      <c r="S62" s="40">
        <f t="shared" si="38"/>
        <v>104368</v>
      </c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2:47" s="37" customFormat="1" ht="16.5" customHeight="1" hidden="1">
      <c r="B63" s="38" t="s">
        <v>15</v>
      </c>
      <c r="C63" s="39"/>
      <c r="D63" s="16">
        <f t="shared" si="35"/>
        <v>208465</v>
      </c>
      <c r="E63" s="16">
        <f t="shared" si="37"/>
        <v>102497</v>
      </c>
      <c r="F63" s="16">
        <f t="shared" si="37"/>
        <v>105968</v>
      </c>
      <c r="G63" s="17">
        <f t="shared" si="37"/>
        <v>82522</v>
      </c>
      <c r="H63" s="16">
        <v>208467</v>
      </c>
      <c r="I63" s="18">
        <v>103312</v>
      </c>
      <c r="J63" s="18">
        <v>105155</v>
      </c>
      <c r="K63" s="18">
        <v>84799</v>
      </c>
      <c r="L63" s="19">
        <v>2727</v>
      </c>
      <c r="M63" s="16">
        <v>1267</v>
      </c>
      <c r="N63" s="16">
        <v>1460</v>
      </c>
      <c r="O63" s="17">
        <v>1830</v>
      </c>
      <c r="P63" s="41">
        <f t="shared" si="38"/>
        <v>211194</v>
      </c>
      <c r="Q63" s="18">
        <f t="shared" si="38"/>
        <v>104579</v>
      </c>
      <c r="R63" s="18">
        <f t="shared" si="38"/>
        <v>106615</v>
      </c>
      <c r="S63" s="40">
        <f t="shared" si="38"/>
        <v>86629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2:47" s="37" customFormat="1" ht="16.5" customHeight="1" hidden="1" thickBot="1">
      <c r="B64" s="42" t="s">
        <v>16</v>
      </c>
      <c r="C64" s="43"/>
      <c r="D64" s="27">
        <f t="shared" si="35"/>
        <v>242022</v>
      </c>
      <c r="E64" s="27">
        <f t="shared" si="37"/>
        <v>117784</v>
      </c>
      <c r="F64" s="27">
        <f t="shared" si="37"/>
        <v>124238</v>
      </c>
      <c r="G64" s="28">
        <f t="shared" si="37"/>
        <v>88890</v>
      </c>
      <c r="H64" s="27">
        <v>244144</v>
      </c>
      <c r="I64" s="29">
        <v>119270</v>
      </c>
      <c r="J64" s="29">
        <v>124874</v>
      </c>
      <c r="K64" s="44">
        <v>91839</v>
      </c>
      <c r="L64" s="50">
        <v>3051</v>
      </c>
      <c r="M64" s="27">
        <v>1515</v>
      </c>
      <c r="N64" s="27">
        <v>1536</v>
      </c>
      <c r="O64" s="28">
        <v>2003</v>
      </c>
      <c r="P64" s="27">
        <f t="shared" si="38"/>
        <v>247195</v>
      </c>
      <c r="Q64" s="29">
        <f t="shared" si="38"/>
        <v>120785</v>
      </c>
      <c r="R64" s="29">
        <f t="shared" si="38"/>
        <v>126410</v>
      </c>
      <c r="S64" s="44">
        <f t="shared" si="38"/>
        <v>93842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2:47" s="37" customFormat="1" ht="16.5" customHeight="1" hidden="1">
      <c r="B65" s="38" t="s">
        <v>31</v>
      </c>
      <c r="C65" s="39"/>
      <c r="D65" s="16">
        <f t="shared" si="35"/>
        <v>712170</v>
      </c>
      <c r="E65" s="16">
        <f aca="true" t="shared" si="39" ref="E65:S65">SUM(E66:E68)</f>
        <v>346551</v>
      </c>
      <c r="F65" s="16">
        <f t="shared" si="39"/>
        <v>365619</v>
      </c>
      <c r="G65" s="17">
        <f t="shared" si="39"/>
        <v>270996</v>
      </c>
      <c r="H65" s="16">
        <f t="shared" si="39"/>
        <v>713655</v>
      </c>
      <c r="I65" s="18">
        <f t="shared" si="39"/>
        <v>348463</v>
      </c>
      <c r="J65" s="18">
        <f t="shared" si="39"/>
        <v>365192</v>
      </c>
      <c r="K65" s="18">
        <f t="shared" si="39"/>
        <v>279537</v>
      </c>
      <c r="L65" s="19">
        <f t="shared" si="39"/>
        <v>8241</v>
      </c>
      <c r="M65" s="16">
        <f t="shared" si="39"/>
        <v>3836</v>
      </c>
      <c r="N65" s="16">
        <f t="shared" si="39"/>
        <v>4405</v>
      </c>
      <c r="O65" s="17">
        <f t="shared" si="39"/>
        <v>5568</v>
      </c>
      <c r="P65" s="16">
        <f t="shared" si="39"/>
        <v>721896</v>
      </c>
      <c r="Q65" s="18">
        <f t="shared" si="39"/>
        <v>352299</v>
      </c>
      <c r="R65" s="18">
        <f t="shared" si="39"/>
        <v>369597</v>
      </c>
      <c r="S65" s="40">
        <f t="shared" si="39"/>
        <v>285105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2:47" s="37" customFormat="1" ht="16.5" customHeight="1" hidden="1">
      <c r="B66" s="38" t="s">
        <v>14</v>
      </c>
      <c r="C66" s="39"/>
      <c r="D66" s="16">
        <f t="shared" si="35"/>
        <v>261561</v>
      </c>
      <c r="E66" s="16">
        <f aca="true" t="shared" si="40" ref="E66:G68">E62+(I66-I62)+(M66-M62)</f>
        <v>126249</v>
      </c>
      <c r="F66" s="16">
        <f t="shared" si="40"/>
        <v>135312</v>
      </c>
      <c r="G66" s="17">
        <f t="shared" si="40"/>
        <v>99398</v>
      </c>
      <c r="H66" s="16">
        <v>260976</v>
      </c>
      <c r="I66" s="18">
        <v>125899</v>
      </c>
      <c r="J66" s="18">
        <v>135077</v>
      </c>
      <c r="K66" s="18">
        <v>102753</v>
      </c>
      <c r="L66" s="19">
        <v>2409</v>
      </c>
      <c r="M66" s="16">
        <v>1015</v>
      </c>
      <c r="N66" s="16">
        <v>1394</v>
      </c>
      <c r="O66" s="17">
        <v>1695</v>
      </c>
      <c r="P66" s="16">
        <f aca="true" t="shared" si="41" ref="P66:S68">H66+L66</f>
        <v>263385</v>
      </c>
      <c r="Q66" s="18">
        <f t="shared" si="41"/>
        <v>126914</v>
      </c>
      <c r="R66" s="18">
        <f t="shared" si="41"/>
        <v>136471</v>
      </c>
      <c r="S66" s="40">
        <f t="shared" si="41"/>
        <v>104448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2:47" s="37" customFormat="1" ht="16.5" customHeight="1" hidden="1">
      <c r="B67" s="38" t="s">
        <v>15</v>
      </c>
      <c r="C67" s="39"/>
      <c r="D67" s="16">
        <f t="shared" si="35"/>
        <v>208578</v>
      </c>
      <c r="E67" s="16">
        <f t="shared" si="40"/>
        <v>102514</v>
      </c>
      <c r="F67" s="16">
        <f t="shared" si="40"/>
        <v>106064</v>
      </c>
      <c r="G67" s="17">
        <f t="shared" si="40"/>
        <v>82607</v>
      </c>
      <c r="H67" s="16">
        <v>208597</v>
      </c>
      <c r="I67" s="18">
        <v>103345</v>
      </c>
      <c r="J67" s="18">
        <v>105252</v>
      </c>
      <c r="K67" s="18">
        <v>84898</v>
      </c>
      <c r="L67" s="19">
        <v>2710</v>
      </c>
      <c r="M67" s="16">
        <v>1251</v>
      </c>
      <c r="N67" s="16">
        <v>1459</v>
      </c>
      <c r="O67" s="17">
        <v>1816</v>
      </c>
      <c r="P67" s="41">
        <f t="shared" si="41"/>
        <v>211307</v>
      </c>
      <c r="Q67" s="18">
        <f t="shared" si="41"/>
        <v>104596</v>
      </c>
      <c r="R67" s="18">
        <f t="shared" si="41"/>
        <v>106711</v>
      </c>
      <c r="S67" s="40">
        <f t="shared" si="41"/>
        <v>86714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2:47" s="37" customFormat="1" ht="16.5" customHeight="1" hidden="1" thickBot="1">
      <c r="B68" s="42" t="s">
        <v>16</v>
      </c>
      <c r="C68" s="43"/>
      <c r="D68" s="27">
        <f t="shared" si="35"/>
        <v>242031</v>
      </c>
      <c r="E68" s="27">
        <f t="shared" si="40"/>
        <v>117788</v>
      </c>
      <c r="F68" s="27">
        <f t="shared" si="40"/>
        <v>124243</v>
      </c>
      <c r="G68" s="28">
        <f t="shared" si="40"/>
        <v>88991</v>
      </c>
      <c r="H68" s="27">
        <v>244082</v>
      </c>
      <c r="I68" s="29">
        <v>119219</v>
      </c>
      <c r="J68" s="29">
        <v>124863</v>
      </c>
      <c r="K68" s="44">
        <v>91886</v>
      </c>
      <c r="L68" s="50">
        <v>3122</v>
      </c>
      <c r="M68" s="27">
        <v>1570</v>
      </c>
      <c r="N68" s="27">
        <v>1552</v>
      </c>
      <c r="O68" s="28">
        <v>2057</v>
      </c>
      <c r="P68" s="27">
        <f t="shared" si="41"/>
        <v>247204</v>
      </c>
      <c r="Q68" s="29">
        <f t="shared" si="41"/>
        <v>120789</v>
      </c>
      <c r="R68" s="29">
        <f t="shared" si="41"/>
        <v>126415</v>
      </c>
      <c r="S68" s="44">
        <f t="shared" si="41"/>
        <v>93943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2:47" s="37" customFormat="1" ht="16.5" customHeight="1" hidden="1">
      <c r="B69" s="38" t="s">
        <v>32</v>
      </c>
      <c r="C69" s="39"/>
      <c r="D69" s="16">
        <f aca="true" t="shared" si="42" ref="D69:D76">SUM(E69:F69)</f>
        <v>712191</v>
      </c>
      <c r="E69" s="16">
        <f aca="true" t="shared" si="43" ref="E69:S69">SUM(E70:E72)</f>
        <v>346532</v>
      </c>
      <c r="F69" s="16">
        <f t="shared" si="43"/>
        <v>365659</v>
      </c>
      <c r="G69" s="17">
        <f t="shared" si="43"/>
        <v>271328</v>
      </c>
      <c r="H69" s="16">
        <f t="shared" si="43"/>
        <v>713525</v>
      </c>
      <c r="I69" s="18">
        <f t="shared" si="43"/>
        <v>348397</v>
      </c>
      <c r="J69" s="18">
        <f t="shared" si="43"/>
        <v>365128</v>
      </c>
      <c r="K69" s="18">
        <f t="shared" si="43"/>
        <v>279705</v>
      </c>
      <c r="L69" s="19">
        <f t="shared" si="43"/>
        <v>8392</v>
      </c>
      <c r="M69" s="16">
        <f t="shared" si="43"/>
        <v>3883</v>
      </c>
      <c r="N69" s="16">
        <f t="shared" si="43"/>
        <v>4509</v>
      </c>
      <c r="O69" s="17">
        <f t="shared" si="43"/>
        <v>5732</v>
      </c>
      <c r="P69" s="16">
        <f t="shared" si="43"/>
        <v>721917</v>
      </c>
      <c r="Q69" s="18">
        <f t="shared" si="43"/>
        <v>352280</v>
      </c>
      <c r="R69" s="18">
        <f t="shared" si="43"/>
        <v>369637</v>
      </c>
      <c r="S69" s="40">
        <f t="shared" si="43"/>
        <v>285437</v>
      </c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2:47" s="37" customFormat="1" ht="16.5" customHeight="1" hidden="1">
      <c r="B70" s="38" t="s">
        <v>14</v>
      </c>
      <c r="C70" s="39"/>
      <c r="D70" s="16">
        <f t="shared" si="42"/>
        <v>261637</v>
      </c>
      <c r="E70" s="16">
        <f aca="true" t="shared" si="44" ref="E70:G72">E66+(I70-I66)+(M70-M66)</f>
        <v>126288</v>
      </c>
      <c r="F70" s="16">
        <f t="shared" si="44"/>
        <v>135349</v>
      </c>
      <c r="G70" s="17">
        <f t="shared" si="44"/>
        <v>99579</v>
      </c>
      <c r="H70" s="16">
        <v>260946</v>
      </c>
      <c r="I70" s="18">
        <v>125909</v>
      </c>
      <c r="J70" s="18">
        <v>135037</v>
      </c>
      <c r="K70" s="18">
        <v>102828</v>
      </c>
      <c r="L70" s="19">
        <v>2515</v>
      </c>
      <c r="M70" s="16">
        <v>1044</v>
      </c>
      <c r="N70" s="16">
        <v>1471</v>
      </c>
      <c r="O70" s="17">
        <v>1801</v>
      </c>
      <c r="P70" s="16">
        <f aca="true" t="shared" si="45" ref="P70:S72">H70+L70</f>
        <v>263461</v>
      </c>
      <c r="Q70" s="18">
        <f t="shared" si="45"/>
        <v>126953</v>
      </c>
      <c r="R70" s="18">
        <f t="shared" si="45"/>
        <v>136508</v>
      </c>
      <c r="S70" s="40">
        <f t="shared" si="45"/>
        <v>104629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2:47" s="37" customFormat="1" ht="16.5" customHeight="1" hidden="1">
      <c r="B71" s="38" t="s">
        <v>15</v>
      </c>
      <c r="C71" s="39"/>
      <c r="D71" s="16">
        <f t="shared" si="42"/>
        <v>208662</v>
      </c>
      <c r="E71" s="16">
        <f t="shared" si="44"/>
        <v>102538</v>
      </c>
      <c r="F71" s="16">
        <f t="shared" si="44"/>
        <v>106124</v>
      </c>
      <c r="G71" s="17">
        <f t="shared" si="44"/>
        <v>82700</v>
      </c>
      <c r="H71" s="16">
        <v>208617</v>
      </c>
      <c r="I71" s="18">
        <v>103340</v>
      </c>
      <c r="J71" s="18">
        <v>105277</v>
      </c>
      <c r="K71" s="18">
        <v>84931</v>
      </c>
      <c r="L71" s="19">
        <v>2774</v>
      </c>
      <c r="M71" s="16">
        <v>1280</v>
      </c>
      <c r="N71" s="16">
        <v>1494</v>
      </c>
      <c r="O71" s="17">
        <v>1876</v>
      </c>
      <c r="P71" s="41">
        <f t="shared" si="45"/>
        <v>211391</v>
      </c>
      <c r="Q71" s="18">
        <f t="shared" si="45"/>
        <v>104620</v>
      </c>
      <c r="R71" s="18">
        <f t="shared" si="45"/>
        <v>106771</v>
      </c>
      <c r="S71" s="40">
        <f t="shared" si="45"/>
        <v>86807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2:47" s="37" customFormat="1" ht="16.5" customHeight="1" hidden="1" thickBot="1">
      <c r="B72" s="42" t="s">
        <v>16</v>
      </c>
      <c r="C72" s="43"/>
      <c r="D72" s="27">
        <f t="shared" si="42"/>
        <v>241892</v>
      </c>
      <c r="E72" s="27">
        <f t="shared" si="44"/>
        <v>117706</v>
      </c>
      <c r="F72" s="27">
        <f t="shared" si="44"/>
        <v>124186</v>
      </c>
      <c r="G72" s="28">
        <f t="shared" si="44"/>
        <v>89049</v>
      </c>
      <c r="H72" s="27">
        <v>243962</v>
      </c>
      <c r="I72" s="29">
        <v>119148</v>
      </c>
      <c r="J72" s="29">
        <v>124814</v>
      </c>
      <c r="K72" s="44">
        <v>91946</v>
      </c>
      <c r="L72" s="50">
        <v>3103</v>
      </c>
      <c r="M72" s="27">
        <v>1559</v>
      </c>
      <c r="N72" s="27">
        <v>1544</v>
      </c>
      <c r="O72" s="28">
        <v>2055</v>
      </c>
      <c r="P72" s="27">
        <f t="shared" si="45"/>
        <v>247065</v>
      </c>
      <c r="Q72" s="29">
        <f t="shared" si="45"/>
        <v>120707</v>
      </c>
      <c r="R72" s="29">
        <f t="shared" si="45"/>
        <v>126358</v>
      </c>
      <c r="S72" s="44">
        <f t="shared" si="45"/>
        <v>94001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</row>
    <row r="73" spans="2:47" s="37" customFormat="1" ht="16.5" customHeight="1" hidden="1">
      <c r="B73" s="38" t="s">
        <v>33</v>
      </c>
      <c r="C73" s="39"/>
      <c r="D73" s="16">
        <f t="shared" si="42"/>
        <v>712219</v>
      </c>
      <c r="E73" s="16">
        <f aca="true" t="shared" si="46" ref="E73:S73">SUM(E74:E76)</f>
        <v>346496</v>
      </c>
      <c r="F73" s="16">
        <f t="shared" si="46"/>
        <v>365723</v>
      </c>
      <c r="G73" s="17">
        <f t="shared" si="46"/>
        <v>271502</v>
      </c>
      <c r="H73" s="16">
        <f t="shared" si="46"/>
        <v>713517</v>
      </c>
      <c r="I73" s="18">
        <f t="shared" si="46"/>
        <v>348368</v>
      </c>
      <c r="J73" s="18">
        <f t="shared" si="46"/>
        <v>365149</v>
      </c>
      <c r="K73" s="18">
        <f t="shared" si="46"/>
        <v>279846</v>
      </c>
      <c r="L73" s="19">
        <f t="shared" si="46"/>
        <v>8428</v>
      </c>
      <c r="M73" s="16">
        <f t="shared" si="46"/>
        <v>3876</v>
      </c>
      <c r="N73" s="16">
        <f t="shared" si="46"/>
        <v>4552</v>
      </c>
      <c r="O73" s="17">
        <f t="shared" si="46"/>
        <v>5765</v>
      </c>
      <c r="P73" s="16">
        <f t="shared" si="46"/>
        <v>721945</v>
      </c>
      <c r="Q73" s="18">
        <f t="shared" si="46"/>
        <v>352244</v>
      </c>
      <c r="R73" s="18">
        <f t="shared" si="46"/>
        <v>369701</v>
      </c>
      <c r="S73" s="40">
        <f t="shared" si="46"/>
        <v>285611</v>
      </c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</row>
    <row r="74" spans="2:47" s="37" customFormat="1" ht="16.5" customHeight="1" hidden="1">
      <c r="B74" s="38" t="s">
        <v>14</v>
      </c>
      <c r="C74" s="39"/>
      <c r="D74" s="16">
        <f t="shared" si="42"/>
        <v>261756</v>
      </c>
      <c r="E74" s="16">
        <f aca="true" t="shared" si="47" ref="E74:G76">E70+(I74-I70)+(M74-M70)</f>
        <v>126336</v>
      </c>
      <c r="F74" s="16">
        <f t="shared" si="47"/>
        <v>135420</v>
      </c>
      <c r="G74" s="17">
        <f t="shared" si="47"/>
        <v>99700</v>
      </c>
      <c r="H74" s="16">
        <v>261026</v>
      </c>
      <c r="I74" s="18">
        <v>125949</v>
      </c>
      <c r="J74" s="18">
        <v>135077</v>
      </c>
      <c r="K74" s="18">
        <v>102910</v>
      </c>
      <c r="L74" s="19">
        <v>2554</v>
      </c>
      <c r="M74" s="16">
        <v>1052</v>
      </c>
      <c r="N74" s="16">
        <v>1502</v>
      </c>
      <c r="O74" s="17">
        <v>1840</v>
      </c>
      <c r="P74" s="16">
        <f aca="true" t="shared" si="48" ref="P74:S76">H74+L74</f>
        <v>263580</v>
      </c>
      <c r="Q74" s="18">
        <f t="shared" si="48"/>
        <v>127001</v>
      </c>
      <c r="R74" s="18">
        <f t="shared" si="48"/>
        <v>136579</v>
      </c>
      <c r="S74" s="40">
        <f t="shared" si="48"/>
        <v>104750</v>
      </c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</row>
    <row r="75" spans="2:47" s="37" customFormat="1" ht="16.5" customHeight="1" hidden="1">
      <c r="B75" s="38" t="s">
        <v>15</v>
      </c>
      <c r="C75" s="39"/>
      <c r="D75" s="16">
        <f t="shared" si="42"/>
        <v>208638</v>
      </c>
      <c r="E75" s="16">
        <f t="shared" si="47"/>
        <v>102505</v>
      </c>
      <c r="F75" s="16">
        <f t="shared" si="47"/>
        <v>106133</v>
      </c>
      <c r="G75" s="17">
        <f t="shared" si="47"/>
        <v>82709</v>
      </c>
      <c r="H75" s="16">
        <v>208597</v>
      </c>
      <c r="I75" s="18">
        <v>103312</v>
      </c>
      <c r="J75" s="18">
        <v>105285</v>
      </c>
      <c r="K75" s="18">
        <v>84949</v>
      </c>
      <c r="L75" s="19">
        <v>2770</v>
      </c>
      <c r="M75" s="16">
        <v>1275</v>
      </c>
      <c r="N75" s="16">
        <v>1495</v>
      </c>
      <c r="O75" s="17">
        <v>1867</v>
      </c>
      <c r="P75" s="41">
        <f t="shared" si="48"/>
        <v>211367</v>
      </c>
      <c r="Q75" s="18">
        <f t="shared" si="48"/>
        <v>104587</v>
      </c>
      <c r="R75" s="18">
        <f t="shared" si="48"/>
        <v>106780</v>
      </c>
      <c r="S75" s="40">
        <f t="shared" si="48"/>
        <v>86816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</row>
    <row r="76" spans="2:47" s="37" customFormat="1" ht="16.5" customHeight="1" hidden="1" thickBot="1">
      <c r="B76" s="42" t="s">
        <v>16</v>
      </c>
      <c r="C76" s="43"/>
      <c r="D76" s="27">
        <f t="shared" si="42"/>
        <v>241825</v>
      </c>
      <c r="E76" s="27">
        <f t="shared" si="47"/>
        <v>117655</v>
      </c>
      <c r="F76" s="27">
        <f t="shared" si="47"/>
        <v>124170</v>
      </c>
      <c r="G76" s="28">
        <f t="shared" si="47"/>
        <v>89093</v>
      </c>
      <c r="H76" s="27">
        <v>243894</v>
      </c>
      <c r="I76" s="29">
        <v>119107</v>
      </c>
      <c r="J76" s="29">
        <v>124787</v>
      </c>
      <c r="K76" s="44">
        <v>91987</v>
      </c>
      <c r="L76" s="50">
        <v>3104</v>
      </c>
      <c r="M76" s="27">
        <v>1549</v>
      </c>
      <c r="N76" s="27">
        <v>1555</v>
      </c>
      <c r="O76" s="28">
        <v>2058</v>
      </c>
      <c r="P76" s="27">
        <f t="shared" si="48"/>
        <v>246998</v>
      </c>
      <c r="Q76" s="29">
        <f t="shared" si="48"/>
        <v>120656</v>
      </c>
      <c r="R76" s="29">
        <f t="shared" si="48"/>
        <v>126342</v>
      </c>
      <c r="S76" s="44">
        <f t="shared" si="48"/>
        <v>94045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</row>
    <row r="77" spans="2:47" s="37" customFormat="1" ht="16.5" customHeight="1" hidden="1">
      <c r="B77" s="38" t="s">
        <v>34</v>
      </c>
      <c r="C77" s="39"/>
      <c r="D77" s="16">
        <f aca="true" t="shared" si="49" ref="D77:D84">SUM(E77:F77)</f>
        <v>712217</v>
      </c>
      <c r="E77" s="16">
        <f aca="true" t="shared" si="50" ref="E77:S77">SUM(E78:E80)</f>
        <v>346469</v>
      </c>
      <c r="F77" s="16">
        <f t="shared" si="50"/>
        <v>365748</v>
      </c>
      <c r="G77" s="17">
        <f t="shared" si="50"/>
        <v>271648</v>
      </c>
      <c r="H77" s="16">
        <f t="shared" si="50"/>
        <v>713485</v>
      </c>
      <c r="I77" s="18">
        <f t="shared" si="50"/>
        <v>348320</v>
      </c>
      <c r="J77" s="18">
        <f t="shared" si="50"/>
        <v>365165</v>
      </c>
      <c r="K77" s="18">
        <f t="shared" si="50"/>
        <v>279953</v>
      </c>
      <c r="L77" s="19">
        <f t="shared" si="50"/>
        <v>8458</v>
      </c>
      <c r="M77" s="16">
        <f t="shared" si="50"/>
        <v>3897</v>
      </c>
      <c r="N77" s="16">
        <f t="shared" si="50"/>
        <v>4561</v>
      </c>
      <c r="O77" s="17">
        <f t="shared" si="50"/>
        <v>5804</v>
      </c>
      <c r="P77" s="16">
        <f t="shared" si="50"/>
        <v>721943</v>
      </c>
      <c r="Q77" s="18">
        <f t="shared" si="50"/>
        <v>352217</v>
      </c>
      <c r="R77" s="18">
        <f t="shared" si="50"/>
        <v>369726</v>
      </c>
      <c r="S77" s="40">
        <f t="shared" si="50"/>
        <v>285757</v>
      </c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</row>
    <row r="78" spans="2:47" s="37" customFormat="1" ht="16.5" customHeight="1" hidden="1">
      <c r="B78" s="38" t="s">
        <v>14</v>
      </c>
      <c r="C78" s="39"/>
      <c r="D78" s="16">
        <f t="shared" si="49"/>
        <v>261722</v>
      </c>
      <c r="E78" s="16">
        <f aca="true" t="shared" si="51" ref="E78:G80">E74+(I78-I74)+(M78-M74)</f>
        <v>126347</v>
      </c>
      <c r="F78" s="16">
        <f t="shared" si="51"/>
        <v>135375</v>
      </c>
      <c r="G78" s="17">
        <f t="shared" si="51"/>
        <v>99774</v>
      </c>
      <c r="H78" s="16">
        <v>261008</v>
      </c>
      <c r="I78" s="18">
        <v>125965</v>
      </c>
      <c r="J78" s="18">
        <v>135043</v>
      </c>
      <c r="K78" s="18">
        <v>102993</v>
      </c>
      <c r="L78" s="19">
        <v>2538</v>
      </c>
      <c r="M78" s="16">
        <v>1047</v>
      </c>
      <c r="N78" s="16">
        <v>1491</v>
      </c>
      <c r="O78" s="17">
        <v>1831</v>
      </c>
      <c r="P78" s="16">
        <f aca="true" t="shared" si="52" ref="P78:S80">H78+L78</f>
        <v>263546</v>
      </c>
      <c r="Q78" s="18">
        <f t="shared" si="52"/>
        <v>127012</v>
      </c>
      <c r="R78" s="18">
        <f t="shared" si="52"/>
        <v>136534</v>
      </c>
      <c r="S78" s="40">
        <f t="shared" si="52"/>
        <v>104824</v>
      </c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</row>
    <row r="79" spans="2:47" s="37" customFormat="1" ht="16.5" customHeight="1" hidden="1">
      <c r="B79" s="38" t="s">
        <v>15</v>
      </c>
      <c r="C79" s="39"/>
      <c r="D79" s="16">
        <f t="shared" si="49"/>
        <v>208628</v>
      </c>
      <c r="E79" s="16">
        <f t="shared" si="51"/>
        <v>102453</v>
      </c>
      <c r="F79" s="16">
        <f t="shared" si="51"/>
        <v>106175</v>
      </c>
      <c r="G79" s="17">
        <f t="shared" si="51"/>
        <v>82717</v>
      </c>
      <c r="H79" s="16">
        <v>208586</v>
      </c>
      <c r="I79" s="18">
        <v>103264</v>
      </c>
      <c r="J79" s="18">
        <v>105322</v>
      </c>
      <c r="K79" s="18">
        <v>84957</v>
      </c>
      <c r="L79" s="19">
        <v>2771</v>
      </c>
      <c r="M79" s="16">
        <v>1271</v>
      </c>
      <c r="N79" s="16">
        <v>1500</v>
      </c>
      <c r="O79" s="17">
        <v>1867</v>
      </c>
      <c r="P79" s="41">
        <f t="shared" si="52"/>
        <v>211357</v>
      </c>
      <c r="Q79" s="18">
        <f t="shared" si="52"/>
        <v>104535</v>
      </c>
      <c r="R79" s="18">
        <f t="shared" si="52"/>
        <v>106822</v>
      </c>
      <c r="S79" s="40">
        <f t="shared" si="52"/>
        <v>86824</v>
      </c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</row>
    <row r="80" spans="2:47" s="37" customFormat="1" ht="16.5" customHeight="1" hidden="1" thickBot="1">
      <c r="B80" s="42" t="s">
        <v>16</v>
      </c>
      <c r="C80" s="43"/>
      <c r="D80" s="27">
        <f t="shared" si="49"/>
        <v>241867</v>
      </c>
      <c r="E80" s="27">
        <f t="shared" si="51"/>
        <v>117669</v>
      </c>
      <c r="F80" s="27">
        <f t="shared" si="51"/>
        <v>124198</v>
      </c>
      <c r="G80" s="28">
        <f t="shared" si="51"/>
        <v>89157</v>
      </c>
      <c r="H80" s="27">
        <v>243891</v>
      </c>
      <c r="I80" s="29">
        <v>119091</v>
      </c>
      <c r="J80" s="29">
        <v>124800</v>
      </c>
      <c r="K80" s="44">
        <v>92003</v>
      </c>
      <c r="L80" s="50">
        <v>3149</v>
      </c>
      <c r="M80" s="27">
        <v>1579</v>
      </c>
      <c r="N80" s="27">
        <v>1570</v>
      </c>
      <c r="O80" s="28">
        <v>2106</v>
      </c>
      <c r="P80" s="27">
        <f t="shared" si="52"/>
        <v>247040</v>
      </c>
      <c r="Q80" s="29">
        <f t="shared" si="52"/>
        <v>120670</v>
      </c>
      <c r="R80" s="29">
        <f t="shared" si="52"/>
        <v>126370</v>
      </c>
      <c r="S80" s="44">
        <f t="shared" si="52"/>
        <v>94109</v>
      </c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</row>
    <row r="81" spans="2:47" s="37" customFormat="1" ht="16.5" customHeight="1" hidden="1">
      <c r="B81" s="38" t="s">
        <v>35</v>
      </c>
      <c r="C81" s="39"/>
      <c r="D81" s="16">
        <f t="shared" si="49"/>
        <v>712099</v>
      </c>
      <c r="E81" s="16">
        <f aca="true" t="shared" si="53" ref="E81:S81">SUM(E82:E84)</f>
        <v>346462</v>
      </c>
      <c r="F81" s="16">
        <f t="shared" si="53"/>
        <v>365637</v>
      </c>
      <c r="G81" s="17">
        <f t="shared" si="53"/>
        <v>271807</v>
      </c>
      <c r="H81" s="16">
        <f t="shared" si="53"/>
        <v>713442</v>
      </c>
      <c r="I81" s="18">
        <f t="shared" si="53"/>
        <v>348328</v>
      </c>
      <c r="J81" s="18">
        <f t="shared" si="53"/>
        <v>365114</v>
      </c>
      <c r="K81" s="18">
        <f t="shared" si="53"/>
        <v>280145</v>
      </c>
      <c r="L81" s="19">
        <f t="shared" si="53"/>
        <v>8383</v>
      </c>
      <c r="M81" s="16">
        <f t="shared" si="53"/>
        <v>3882</v>
      </c>
      <c r="N81" s="16">
        <f t="shared" si="53"/>
        <v>4501</v>
      </c>
      <c r="O81" s="17">
        <f t="shared" si="53"/>
        <v>5771</v>
      </c>
      <c r="P81" s="16">
        <f t="shared" si="53"/>
        <v>721825</v>
      </c>
      <c r="Q81" s="18">
        <f t="shared" si="53"/>
        <v>352210</v>
      </c>
      <c r="R81" s="18">
        <f t="shared" si="53"/>
        <v>369615</v>
      </c>
      <c r="S81" s="40">
        <f t="shared" si="53"/>
        <v>285916</v>
      </c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</row>
    <row r="82" spans="2:47" s="37" customFormat="1" ht="16.5" customHeight="1" hidden="1">
      <c r="B82" s="38" t="s">
        <v>14</v>
      </c>
      <c r="C82" s="39"/>
      <c r="D82" s="16">
        <f t="shared" si="49"/>
        <v>261650</v>
      </c>
      <c r="E82" s="16">
        <f aca="true" t="shared" si="54" ref="E82:G84">E78+(I82-I78)+(M82-M78)</f>
        <v>126351</v>
      </c>
      <c r="F82" s="16">
        <f t="shared" si="54"/>
        <v>135299</v>
      </c>
      <c r="G82" s="17">
        <f t="shared" si="54"/>
        <v>99809</v>
      </c>
      <c r="H82" s="16">
        <v>260955</v>
      </c>
      <c r="I82" s="18">
        <v>125979</v>
      </c>
      <c r="J82" s="18">
        <v>134976</v>
      </c>
      <c r="K82" s="18">
        <v>103043</v>
      </c>
      <c r="L82" s="19">
        <v>2519</v>
      </c>
      <c r="M82" s="16">
        <v>1037</v>
      </c>
      <c r="N82" s="16">
        <v>1482</v>
      </c>
      <c r="O82" s="17">
        <v>1816</v>
      </c>
      <c r="P82" s="16">
        <f aca="true" t="shared" si="55" ref="P82:S84">H82+L82</f>
        <v>263474</v>
      </c>
      <c r="Q82" s="18">
        <f t="shared" si="55"/>
        <v>127016</v>
      </c>
      <c r="R82" s="18">
        <f t="shared" si="55"/>
        <v>136458</v>
      </c>
      <c r="S82" s="40">
        <f t="shared" si="55"/>
        <v>104859</v>
      </c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</row>
    <row r="83" spans="2:47" s="37" customFormat="1" ht="16.5" customHeight="1" hidden="1">
      <c r="B83" s="38" t="s">
        <v>15</v>
      </c>
      <c r="C83" s="39"/>
      <c r="D83" s="16">
        <f t="shared" si="49"/>
        <v>208645</v>
      </c>
      <c r="E83" s="16">
        <f t="shared" si="54"/>
        <v>102463</v>
      </c>
      <c r="F83" s="16">
        <f t="shared" si="54"/>
        <v>106182</v>
      </c>
      <c r="G83" s="17">
        <f t="shared" si="54"/>
        <v>82767</v>
      </c>
      <c r="H83" s="16">
        <v>208625</v>
      </c>
      <c r="I83" s="18">
        <v>103274</v>
      </c>
      <c r="J83" s="18">
        <v>105351</v>
      </c>
      <c r="K83" s="18">
        <v>85017</v>
      </c>
      <c r="L83" s="19">
        <v>2749</v>
      </c>
      <c r="M83" s="16">
        <v>1271</v>
      </c>
      <c r="N83" s="16">
        <v>1478</v>
      </c>
      <c r="O83" s="17">
        <v>1857</v>
      </c>
      <c r="P83" s="41">
        <f t="shared" si="55"/>
        <v>211374</v>
      </c>
      <c r="Q83" s="18">
        <f t="shared" si="55"/>
        <v>104545</v>
      </c>
      <c r="R83" s="18">
        <f t="shared" si="55"/>
        <v>106829</v>
      </c>
      <c r="S83" s="40">
        <f t="shared" si="55"/>
        <v>86874</v>
      </c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</row>
    <row r="84" spans="2:47" s="37" customFormat="1" ht="16.5" customHeight="1" hidden="1" thickBot="1">
      <c r="B84" s="42" t="s">
        <v>16</v>
      </c>
      <c r="C84" s="43"/>
      <c r="D84" s="27">
        <f t="shared" si="49"/>
        <v>241804</v>
      </c>
      <c r="E84" s="27">
        <f t="shared" si="54"/>
        <v>117648</v>
      </c>
      <c r="F84" s="27">
        <f t="shared" si="54"/>
        <v>124156</v>
      </c>
      <c r="G84" s="28">
        <f t="shared" si="54"/>
        <v>89231</v>
      </c>
      <c r="H84" s="27">
        <v>243862</v>
      </c>
      <c r="I84" s="29">
        <v>119075</v>
      </c>
      <c r="J84" s="29">
        <v>124787</v>
      </c>
      <c r="K84" s="44">
        <v>92085</v>
      </c>
      <c r="L84" s="50">
        <v>3115</v>
      </c>
      <c r="M84" s="27">
        <v>1574</v>
      </c>
      <c r="N84" s="27">
        <v>1541</v>
      </c>
      <c r="O84" s="28">
        <v>2098</v>
      </c>
      <c r="P84" s="27">
        <f t="shared" si="55"/>
        <v>246977</v>
      </c>
      <c r="Q84" s="29">
        <f t="shared" si="55"/>
        <v>120649</v>
      </c>
      <c r="R84" s="29">
        <f t="shared" si="55"/>
        <v>126328</v>
      </c>
      <c r="S84" s="44">
        <f t="shared" si="55"/>
        <v>94183</v>
      </c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</row>
    <row r="85" spans="2:47" s="37" customFormat="1" ht="16.5" customHeight="1" hidden="1">
      <c r="B85" s="38" t="s">
        <v>36</v>
      </c>
      <c r="C85" s="39"/>
      <c r="D85" s="16">
        <f aca="true" t="shared" si="56" ref="D85:D92">SUM(E85:F85)</f>
        <v>712075</v>
      </c>
      <c r="E85" s="16">
        <f aca="true" t="shared" si="57" ref="E85:S85">SUM(E86:E88)</f>
        <v>346426</v>
      </c>
      <c r="F85" s="16">
        <f t="shared" si="57"/>
        <v>365649</v>
      </c>
      <c r="G85" s="17">
        <f t="shared" si="57"/>
        <v>271909</v>
      </c>
      <c r="H85" s="16">
        <f t="shared" si="57"/>
        <v>713439</v>
      </c>
      <c r="I85" s="18">
        <f t="shared" si="57"/>
        <v>348293</v>
      </c>
      <c r="J85" s="18">
        <f t="shared" si="57"/>
        <v>365146</v>
      </c>
      <c r="K85" s="18">
        <f t="shared" si="57"/>
        <v>280247</v>
      </c>
      <c r="L85" s="19">
        <f t="shared" si="57"/>
        <v>8362</v>
      </c>
      <c r="M85" s="16">
        <f t="shared" si="57"/>
        <v>3881</v>
      </c>
      <c r="N85" s="16">
        <f t="shared" si="57"/>
        <v>4481</v>
      </c>
      <c r="O85" s="17">
        <f t="shared" si="57"/>
        <v>5771</v>
      </c>
      <c r="P85" s="16">
        <f t="shared" si="57"/>
        <v>721801</v>
      </c>
      <c r="Q85" s="18">
        <f t="shared" si="57"/>
        <v>352174</v>
      </c>
      <c r="R85" s="18">
        <f t="shared" si="57"/>
        <v>369627</v>
      </c>
      <c r="S85" s="40">
        <f t="shared" si="57"/>
        <v>286018</v>
      </c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</row>
    <row r="86" spans="2:47" s="37" customFormat="1" ht="16.5" customHeight="1" hidden="1">
      <c r="B86" s="38" t="s">
        <v>14</v>
      </c>
      <c r="C86" s="39"/>
      <c r="D86" s="16">
        <f t="shared" si="56"/>
        <v>261633</v>
      </c>
      <c r="E86" s="16">
        <f aca="true" t="shared" si="58" ref="E86:G88">E82+(I86-I82)+(M86-M82)</f>
        <v>126352</v>
      </c>
      <c r="F86" s="16">
        <f t="shared" si="58"/>
        <v>135281</v>
      </c>
      <c r="G86" s="17">
        <f t="shared" si="58"/>
        <v>99830</v>
      </c>
      <c r="H86" s="16">
        <v>260978</v>
      </c>
      <c r="I86" s="18">
        <v>125989</v>
      </c>
      <c r="J86" s="18">
        <v>134989</v>
      </c>
      <c r="K86" s="18">
        <v>103101</v>
      </c>
      <c r="L86" s="19">
        <v>2479</v>
      </c>
      <c r="M86" s="16">
        <v>1028</v>
      </c>
      <c r="N86" s="16">
        <v>1451</v>
      </c>
      <c r="O86" s="17">
        <v>1779</v>
      </c>
      <c r="P86" s="16">
        <f aca="true" t="shared" si="59" ref="P86:S88">H86+L86</f>
        <v>263457</v>
      </c>
      <c r="Q86" s="18">
        <f t="shared" si="59"/>
        <v>127017</v>
      </c>
      <c r="R86" s="18">
        <f t="shared" si="59"/>
        <v>136440</v>
      </c>
      <c r="S86" s="40">
        <f t="shared" si="59"/>
        <v>104880</v>
      </c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</row>
    <row r="87" spans="2:47" s="37" customFormat="1" ht="16.5" customHeight="1" hidden="1">
      <c r="B87" s="38" t="s">
        <v>15</v>
      </c>
      <c r="C87" s="39"/>
      <c r="D87" s="16">
        <f t="shared" si="56"/>
        <v>208677</v>
      </c>
      <c r="E87" s="16">
        <f t="shared" si="58"/>
        <v>102484</v>
      </c>
      <c r="F87" s="16">
        <f t="shared" si="58"/>
        <v>106193</v>
      </c>
      <c r="G87" s="17">
        <f t="shared" si="58"/>
        <v>82808</v>
      </c>
      <c r="H87" s="16">
        <v>208660</v>
      </c>
      <c r="I87" s="18">
        <v>103297</v>
      </c>
      <c r="J87" s="18">
        <v>105363</v>
      </c>
      <c r="K87" s="18">
        <v>85059</v>
      </c>
      <c r="L87" s="19">
        <v>2746</v>
      </c>
      <c r="M87" s="16">
        <v>1269</v>
      </c>
      <c r="N87" s="16">
        <v>1477</v>
      </c>
      <c r="O87" s="17">
        <v>1856</v>
      </c>
      <c r="P87" s="41">
        <f t="shared" si="59"/>
        <v>211406</v>
      </c>
      <c r="Q87" s="18">
        <f t="shared" si="59"/>
        <v>104566</v>
      </c>
      <c r="R87" s="18">
        <f t="shared" si="59"/>
        <v>106840</v>
      </c>
      <c r="S87" s="40">
        <f t="shared" si="59"/>
        <v>86915</v>
      </c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</row>
    <row r="88" spans="2:47" s="37" customFormat="1" ht="16.5" customHeight="1" hidden="1" thickBot="1">
      <c r="B88" s="42" t="s">
        <v>16</v>
      </c>
      <c r="C88" s="43"/>
      <c r="D88" s="27">
        <f t="shared" si="56"/>
        <v>241765</v>
      </c>
      <c r="E88" s="27">
        <f t="shared" si="58"/>
        <v>117590</v>
      </c>
      <c r="F88" s="27">
        <f t="shared" si="58"/>
        <v>124175</v>
      </c>
      <c r="G88" s="28">
        <f t="shared" si="58"/>
        <v>89271</v>
      </c>
      <c r="H88" s="27">
        <v>243801</v>
      </c>
      <c r="I88" s="29">
        <v>119007</v>
      </c>
      <c r="J88" s="29">
        <v>124794</v>
      </c>
      <c r="K88" s="44">
        <v>92087</v>
      </c>
      <c r="L88" s="50">
        <v>3137</v>
      </c>
      <c r="M88" s="27">
        <v>1584</v>
      </c>
      <c r="N88" s="27">
        <v>1553</v>
      </c>
      <c r="O88" s="28">
        <v>2136</v>
      </c>
      <c r="P88" s="27">
        <f t="shared" si="59"/>
        <v>246938</v>
      </c>
      <c r="Q88" s="29">
        <f t="shared" si="59"/>
        <v>120591</v>
      </c>
      <c r="R88" s="29">
        <f t="shared" si="59"/>
        <v>126347</v>
      </c>
      <c r="S88" s="44">
        <f t="shared" si="59"/>
        <v>94223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</row>
    <row r="89" spans="2:47" s="37" customFormat="1" ht="16.5" customHeight="1" hidden="1">
      <c r="B89" s="38" t="s">
        <v>37</v>
      </c>
      <c r="C89" s="39"/>
      <c r="D89" s="16">
        <f t="shared" si="56"/>
        <v>710449</v>
      </c>
      <c r="E89" s="16">
        <f aca="true" t="shared" si="60" ref="E89:S89">SUM(E90:E92)</f>
        <v>345407</v>
      </c>
      <c r="F89" s="16">
        <f t="shared" si="60"/>
        <v>365042</v>
      </c>
      <c r="G89" s="17">
        <f t="shared" si="60"/>
        <v>271565</v>
      </c>
      <c r="H89" s="16">
        <f t="shared" si="60"/>
        <v>711882</v>
      </c>
      <c r="I89" s="18">
        <f t="shared" si="60"/>
        <v>347324</v>
      </c>
      <c r="J89" s="18">
        <f t="shared" si="60"/>
        <v>364558</v>
      </c>
      <c r="K89" s="18">
        <f t="shared" si="60"/>
        <v>279941</v>
      </c>
      <c r="L89" s="19">
        <f t="shared" si="60"/>
        <v>8293</v>
      </c>
      <c r="M89" s="16">
        <f t="shared" si="60"/>
        <v>3831</v>
      </c>
      <c r="N89" s="16">
        <f t="shared" si="60"/>
        <v>4462</v>
      </c>
      <c r="O89" s="17">
        <f t="shared" si="60"/>
        <v>5733</v>
      </c>
      <c r="P89" s="16">
        <f t="shared" si="60"/>
        <v>720175</v>
      </c>
      <c r="Q89" s="18">
        <f t="shared" si="60"/>
        <v>351155</v>
      </c>
      <c r="R89" s="18">
        <f t="shared" si="60"/>
        <v>369020</v>
      </c>
      <c r="S89" s="40">
        <f t="shared" si="60"/>
        <v>285674</v>
      </c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</row>
    <row r="90" spans="2:47" s="37" customFormat="1" ht="16.5" customHeight="1" hidden="1">
      <c r="B90" s="38" t="s">
        <v>14</v>
      </c>
      <c r="C90" s="39"/>
      <c r="D90" s="16">
        <f t="shared" si="56"/>
        <v>261227</v>
      </c>
      <c r="E90" s="16">
        <f aca="true" t="shared" si="61" ref="E90:G92">E86+(I90-I86)+(M90-M86)</f>
        <v>126104</v>
      </c>
      <c r="F90" s="16">
        <f t="shared" si="61"/>
        <v>135123</v>
      </c>
      <c r="G90" s="17">
        <f t="shared" si="61"/>
        <v>99938</v>
      </c>
      <c r="H90" s="16">
        <v>260589</v>
      </c>
      <c r="I90" s="18">
        <v>125747</v>
      </c>
      <c r="J90" s="18">
        <v>134842</v>
      </c>
      <c r="K90" s="18">
        <v>103219</v>
      </c>
      <c r="L90" s="19">
        <v>2462</v>
      </c>
      <c r="M90" s="16">
        <v>1022</v>
      </c>
      <c r="N90" s="16">
        <v>1440</v>
      </c>
      <c r="O90" s="17">
        <v>1769</v>
      </c>
      <c r="P90" s="16">
        <f aca="true" t="shared" si="62" ref="P90:S92">H90+L90</f>
        <v>263051</v>
      </c>
      <c r="Q90" s="18">
        <f t="shared" si="62"/>
        <v>126769</v>
      </c>
      <c r="R90" s="18">
        <f t="shared" si="62"/>
        <v>136282</v>
      </c>
      <c r="S90" s="40">
        <f t="shared" si="62"/>
        <v>104988</v>
      </c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</row>
    <row r="91" spans="2:47" s="37" customFormat="1" ht="16.5" customHeight="1" hidden="1">
      <c r="B91" s="38" t="s">
        <v>15</v>
      </c>
      <c r="C91" s="39"/>
      <c r="D91" s="16">
        <f t="shared" si="56"/>
        <v>207976</v>
      </c>
      <c r="E91" s="16">
        <f t="shared" si="61"/>
        <v>102089</v>
      </c>
      <c r="F91" s="16">
        <f t="shared" si="61"/>
        <v>105887</v>
      </c>
      <c r="G91" s="17">
        <f t="shared" si="61"/>
        <v>82501</v>
      </c>
      <c r="H91" s="16">
        <v>207987</v>
      </c>
      <c r="I91" s="18">
        <v>102921</v>
      </c>
      <c r="J91" s="18">
        <v>105066</v>
      </c>
      <c r="K91" s="18">
        <v>84768</v>
      </c>
      <c r="L91" s="19">
        <v>2718</v>
      </c>
      <c r="M91" s="16">
        <v>1250</v>
      </c>
      <c r="N91" s="16">
        <v>1468</v>
      </c>
      <c r="O91" s="17">
        <v>1840</v>
      </c>
      <c r="P91" s="41">
        <f t="shared" si="62"/>
        <v>210705</v>
      </c>
      <c r="Q91" s="18">
        <f t="shared" si="62"/>
        <v>104171</v>
      </c>
      <c r="R91" s="18">
        <f t="shared" si="62"/>
        <v>106534</v>
      </c>
      <c r="S91" s="40">
        <f t="shared" si="62"/>
        <v>86608</v>
      </c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</row>
    <row r="92" spans="2:47" s="37" customFormat="1" ht="16.5" customHeight="1" hidden="1" thickBot="1">
      <c r="B92" s="42" t="s">
        <v>16</v>
      </c>
      <c r="C92" s="43"/>
      <c r="D92" s="27">
        <f t="shared" si="56"/>
        <v>241246</v>
      </c>
      <c r="E92" s="27">
        <f t="shared" si="61"/>
        <v>117214</v>
      </c>
      <c r="F92" s="27">
        <f t="shared" si="61"/>
        <v>124032</v>
      </c>
      <c r="G92" s="28">
        <f t="shared" si="61"/>
        <v>89126</v>
      </c>
      <c r="H92" s="27">
        <v>243306</v>
      </c>
      <c r="I92" s="29">
        <v>118656</v>
      </c>
      <c r="J92" s="29">
        <v>124650</v>
      </c>
      <c r="K92" s="44">
        <v>91954</v>
      </c>
      <c r="L92" s="50">
        <v>3113</v>
      </c>
      <c r="M92" s="27">
        <v>1559</v>
      </c>
      <c r="N92" s="27">
        <v>1554</v>
      </c>
      <c r="O92" s="28">
        <v>2124</v>
      </c>
      <c r="P92" s="27">
        <f t="shared" si="62"/>
        <v>246419</v>
      </c>
      <c r="Q92" s="29">
        <f t="shared" si="62"/>
        <v>120215</v>
      </c>
      <c r="R92" s="29">
        <f t="shared" si="62"/>
        <v>126204</v>
      </c>
      <c r="S92" s="44">
        <f t="shared" si="62"/>
        <v>94078</v>
      </c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</row>
    <row r="93" spans="2:47" s="37" customFormat="1" ht="16.5" customHeight="1">
      <c r="B93" s="38" t="s">
        <v>38</v>
      </c>
      <c r="C93" s="39"/>
      <c r="D93" s="16">
        <f aca="true" t="shared" si="63" ref="D93:D100">SUM(E93:F93)</f>
        <v>710933</v>
      </c>
      <c r="E93" s="16">
        <f aca="true" t="shared" si="64" ref="E93:S93">SUM(E94:E96)</f>
        <v>345728</v>
      </c>
      <c r="F93" s="16">
        <f t="shared" si="64"/>
        <v>365205</v>
      </c>
      <c r="G93" s="17">
        <f t="shared" si="64"/>
        <v>272768</v>
      </c>
      <c r="H93" s="16">
        <f t="shared" si="64"/>
        <v>712209</v>
      </c>
      <c r="I93" s="18">
        <f t="shared" si="64"/>
        <v>347572</v>
      </c>
      <c r="J93" s="18">
        <f t="shared" si="64"/>
        <v>364637</v>
      </c>
      <c r="K93" s="18">
        <f t="shared" si="64"/>
        <v>280977</v>
      </c>
      <c r="L93" s="19">
        <f t="shared" si="64"/>
        <v>8450</v>
      </c>
      <c r="M93" s="16">
        <f t="shared" si="64"/>
        <v>3904</v>
      </c>
      <c r="N93" s="16">
        <f t="shared" si="64"/>
        <v>4546</v>
      </c>
      <c r="O93" s="17">
        <f t="shared" si="64"/>
        <v>5900</v>
      </c>
      <c r="P93" s="16">
        <f t="shared" si="64"/>
        <v>720659</v>
      </c>
      <c r="Q93" s="18">
        <f t="shared" si="64"/>
        <v>351476</v>
      </c>
      <c r="R93" s="18">
        <f t="shared" si="64"/>
        <v>369183</v>
      </c>
      <c r="S93" s="40">
        <f t="shared" si="64"/>
        <v>286877</v>
      </c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</row>
    <row r="94" spans="2:47" s="37" customFormat="1" ht="16.5" customHeight="1" hidden="1">
      <c r="B94" s="38" t="s">
        <v>14</v>
      </c>
      <c r="C94" s="39"/>
      <c r="D94" s="16">
        <f t="shared" si="63"/>
        <v>261058</v>
      </c>
      <c r="E94" s="16">
        <f aca="true" t="shared" si="65" ref="E94:G96">E90+(I94-I90)+(M94-M90)</f>
        <v>126019</v>
      </c>
      <c r="F94" s="16">
        <f t="shared" si="65"/>
        <v>135039</v>
      </c>
      <c r="G94" s="17">
        <f t="shared" si="65"/>
        <v>100151</v>
      </c>
      <c r="H94" s="16">
        <v>260380</v>
      </c>
      <c r="I94" s="18">
        <v>125637</v>
      </c>
      <c r="J94" s="18">
        <v>134743</v>
      </c>
      <c r="K94" s="18">
        <v>103387</v>
      </c>
      <c r="L94" s="19">
        <v>2502</v>
      </c>
      <c r="M94" s="16">
        <v>1047</v>
      </c>
      <c r="N94" s="16">
        <v>1455</v>
      </c>
      <c r="O94" s="17">
        <v>1814</v>
      </c>
      <c r="P94" s="16">
        <f aca="true" t="shared" si="66" ref="P94:S96">H94+L94</f>
        <v>262882</v>
      </c>
      <c r="Q94" s="18">
        <f t="shared" si="66"/>
        <v>126684</v>
      </c>
      <c r="R94" s="18">
        <f t="shared" si="66"/>
        <v>136198</v>
      </c>
      <c r="S94" s="40">
        <f t="shared" si="66"/>
        <v>105201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</row>
    <row r="95" spans="2:47" s="37" customFormat="1" ht="16.5" customHeight="1" hidden="1">
      <c r="B95" s="38" t="s">
        <v>15</v>
      </c>
      <c r="C95" s="39"/>
      <c r="D95" s="16">
        <f t="shared" si="63"/>
        <v>208434</v>
      </c>
      <c r="E95" s="16">
        <f t="shared" si="65"/>
        <v>102340</v>
      </c>
      <c r="F95" s="16">
        <f t="shared" si="65"/>
        <v>106094</v>
      </c>
      <c r="G95" s="17">
        <f t="shared" si="65"/>
        <v>83067</v>
      </c>
      <c r="H95" s="16">
        <v>208356</v>
      </c>
      <c r="I95" s="18">
        <v>103129</v>
      </c>
      <c r="J95" s="18">
        <v>105227</v>
      </c>
      <c r="K95" s="18">
        <v>85242</v>
      </c>
      <c r="L95" s="19">
        <v>2807</v>
      </c>
      <c r="M95" s="16">
        <v>1293</v>
      </c>
      <c r="N95" s="16">
        <v>1514</v>
      </c>
      <c r="O95" s="17">
        <v>1932</v>
      </c>
      <c r="P95" s="41">
        <f t="shared" si="66"/>
        <v>211163</v>
      </c>
      <c r="Q95" s="18">
        <f t="shared" si="66"/>
        <v>104422</v>
      </c>
      <c r="R95" s="18">
        <f t="shared" si="66"/>
        <v>106741</v>
      </c>
      <c r="S95" s="40">
        <f t="shared" si="66"/>
        <v>87174</v>
      </c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</row>
    <row r="96" spans="2:47" s="37" customFormat="1" ht="16.5" customHeight="1" hidden="1" thickBot="1">
      <c r="B96" s="42" t="s">
        <v>16</v>
      </c>
      <c r="C96" s="43"/>
      <c r="D96" s="27">
        <f t="shared" si="63"/>
        <v>241441</v>
      </c>
      <c r="E96" s="27">
        <f t="shared" si="65"/>
        <v>117369</v>
      </c>
      <c r="F96" s="27">
        <f t="shared" si="65"/>
        <v>124072</v>
      </c>
      <c r="G96" s="28">
        <f t="shared" si="65"/>
        <v>89550</v>
      </c>
      <c r="H96" s="27">
        <v>243473</v>
      </c>
      <c r="I96" s="29">
        <v>118806</v>
      </c>
      <c r="J96" s="29">
        <v>124667</v>
      </c>
      <c r="K96" s="44">
        <v>92348</v>
      </c>
      <c r="L96" s="50">
        <v>3141</v>
      </c>
      <c r="M96" s="27">
        <v>1564</v>
      </c>
      <c r="N96" s="27">
        <v>1577</v>
      </c>
      <c r="O96" s="28">
        <v>2154</v>
      </c>
      <c r="P96" s="27">
        <f t="shared" si="66"/>
        <v>246614</v>
      </c>
      <c r="Q96" s="29">
        <f t="shared" si="66"/>
        <v>120370</v>
      </c>
      <c r="R96" s="29">
        <f t="shared" si="66"/>
        <v>126244</v>
      </c>
      <c r="S96" s="44">
        <f t="shared" si="66"/>
        <v>94502</v>
      </c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</row>
    <row r="97" spans="2:47" s="37" customFormat="1" ht="16.5" customHeight="1">
      <c r="B97" s="38" t="s">
        <v>39</v>
      </c>
      <c r="C97" s="39"/>
      <c r="D97" s="16">
        <f t="shared" si="63"/>
        <v>710984</v>
      </c>
      <c r="E97" s="16">
        <f aca="true" t="shared" si="67" ref="E97:S97">SUM(E98:E100)</f>
        <v>345815</v>
      </c>
      <c r="F97" s="16">
        <f t="shared" si="67"/>
        <v>365169</v>
      </c>
      <c r="G97" s="17">
        <f t="shared" si="67"/>
        <v>273113</v>
      </c>
      <c r="H97" s="16">
        <f t="shared" si="67"/>
        <v>712334</v>
      </c>
      <c r="I97" s="18">
        <f t="shared" si="67"/>
        <v>347697</v>
      </c>
      <c r="J97" s="18">
        <f t="shared" si="67"/>
        <v>364637</v>
      </c>
      <c r="K97" s="18">
        <f t="shared" si="67"/>
        <v>281369</v>
      </c>
      <c r="L97" s="19">
        <f t="shared" si="67"/>
        <v>8376</v>
      </c>
      <c r="M97" s="16">
        <f t="shared" si="67"/>
        <v>3866</v>
      </c>
      <c r="N97" s="16">
        <f t="shared" si="67"/>
        <v>4510</v>
      </c>
      <c r="O97" s="17">
        <f t="shared" si="67"/>
        <v>5853</v>
      </c>
      <c r="P97" s="16">
        <f t="shared" si="67"/>
        <v>720710</v>
      </c>
      <c r="Q97" s="18">
        <f t="shared" si="67"/>
        <v>351563</v>
      </c>
      <c r="R97" s="18">
        <f t="shared" si="67"/>
        <v>369147</v>
      </c>
      <c r="S97" s="40">
        <f t="shared" si="67"/>
        <v>287222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</row>
    <row r="98" spans="2:47" s="37" customFormat="1" ht="16.5" customHeight="1" hidden="1">
      <c r="B98" s="38" t="s">
        <v>14</v>
      </c>
      <c r="C98" s="39"/>
      <c r="D98" s="16">
        <f t="shared" si="63"/>
        <v>261038</v>
      </c>
      <c r="E98" s="16">
        <f aca="true" t="shared" si="68" ref="E98:G100">E94+(I98-I94)+(M98-M94)</f>
        <v>126006</v>
      </c>
      <c r="F98" s="16">
        <f t="shared" si="68"/>
        <v>135032</v>
      </c>
      <c r="G98" s="17">
        <f t="shared" si="68"/>
        <v>100234</v>
      </c>
      <c r="H98" s="16">
        <v>260386</v>
      </c>
      <c r="I98" s="18">
        <v>125634</v>
      </c>
      <c r="J98" s="18">
        <v>134752</v>
      </c>
      <c r="K98" s="18">
        <v>103496</v>
      </c>
      <c r="L98" s="19">
        <v>2476</v>
      </c>
      <c r="M98" s="16">
        <v>1037</v>
      </c>
      <c r="N98" s="16">
        <v>1439</v>
      </c>
      <c r="O98" s="17">
        <v>1788</v>
      </c>
      <c r="P98" s="16">
        <f aca="true" t="shared" si="69" ref="P98:S100">H98+L98</f>
        <v>262862</v>
      </c>
      <c r="Q98" s="18">
        <f t="shared" si="69"/>
        <v>126671</v>
      </c>
      <c r="R98" s="18">
        <f t="shared" si="69"/>
        <v>136191</v>
      </c>
      <c r="S98" s="40">
        <f t="shared" si="69"/>
        <v>105284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</row>
    <row r="99" spans="2:47" s="37" customFormat="1" ht="16.5" customHeight="1" hidden="1">
      <c r="B99" s="38" t="s">
        <v>15</v>
      </c>
      <c r="C99" s="39"/>
      <c r="D99" s="16">
        <f t="shared" si="63"/>
        <v>208553</v>
      </c>
      <c r="E99" s="16">
        <f t="shared" si="68"/>
        <v>102428</v>
      </c>
      <c r="F99" s="16">
        <f t="shared" si="68"/>
        <v>106125</v>
      </c>
      <c r="G99" s="17">
        <f t="shared" si="68"/>
        <v>83186</v>
      </c>
      <c r="H99" s="16">
        <v>208502</v>
      </c>
      <c r="I99" s="18">
        <v>103234</v>
      </c>
      <c r="J99" s="18">
        <v>105268</v>
      </c>
      <c r="K99" s="18">
        <v>85366</v>
      </c>
      <c r="L99" s="19">
        <v>2780</v>
      </c>
      <c r="M99" s="16">
        <v>1276</v>
      </c>
      <c r="N99" s="16">
        <v>1504</v>
      </c>
      <c r="O99" s="17">
        <v>1927</v>
      </c>
      <c r="P99" s="41">
        <f t="shared" si="69"/>
        <v>211282</v>
      </c>
      <c r="Q99" s="18">
        <f t="shared" si="69"/>
        <v>104510</v>
      </c>
      <c r="R99" s="18">
        <f t="shared" si="69"/>
        <v>106772</v>
      </c>
      <c r="S99" s="40">
        <f t="shared" si="69"/>
        <v>87293</v>
      </c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</row>
    <row r="100" spans="2:47" s="37" customFormat="1" ht="16.5" customHeight="1" hidden="1" thickBot="1">
      <c r="B100" s="42" t="s">
        <v>16</v>
      </c>
      <c r="C100" s="43"/>
      <c r="D100" s="27">
        <f t="shared" si="63"/>
        <v>241393</v>
      </c>
      <c r="E100" s="27">
        <f t="shared" si="68"/>
        <v>117381</v>
      </c>
      <c r="F100" s="27">
        <f t="shared" si="68"/>
        <v>124012</v>
      </c>
      <c r="G100" s="28">
        <f t="shared" si="68"/>
        <v>89693</v>
      </c>
      <c r="H100" s="27">
        <v>243446</v>
      </c>
      <c r="I100" s="29">
        <v>118829</v>
      </c>
      <c r="J100" s="29">
        <v>124617</v>
      </c>
      <c r="K100" s="44">
        <v>92507</v>
      </c>
      <c r="L100" s="50">
        <v>3120</v>
      </c>
      <c r="M100" s="27">
        <v>1553</v>
      </c>
      <c r="N100" s="27">
        <v>1567</v>
      </c>
      <c r="O100" s="28">
        <v>2138</v>
      </c>
      <c r="P100" s="27">
        <f t="shared" si="69"/>
        <v>246566</v>
      </c>
      <c r="Q100" s="29">
        <f t="shared" si="69"/>
        <v>120382</v>
      </c>
      <c r="R100" s="29">
        <f t="shared" si="69"/>
        <v>126184</v>
      </c>
      <c r="S100" s="44">
        <f t="shared" si="69"/>
        <v>94645</v>
      </c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</row>
    <row r="101" spans="2:47" s="37" customFormat="1" ht="16.5" customHeight="1">
      <c r="B101" s="38" t="s">
        <v>40</v>
      </c>
      <c r="C101" s="39"/>
      <c r="D101" s="16">
        <f aca="true" t="shared" si="70" ref="D101:D108">SUM(E101:F101)</f>
        <v>710883</v>
      </c>
      <c r="E101" s="16">
        <f aca="true" t="shared" si="71" ref="E101:S101">SUM(E102:E104)</f>
        <v>345726</v>
      </c>
      <c r="F101" s="16">
        <f t="shared" si="71"/>
        <v>365157</v>
      </c>
      <c r="G101" s="17">
        <f t="shared" si="71"/>
        <v>273240</v>
      </c>
      <c r="H101" s="16">
        <f t="shared" si="71"/>
        <v>712264</v>
      </c>
      <c r="I101" s="18">
        <f t="shared" si="71"/>
        <v>347628</v>
      </c>
      <c r="J101" s="18">
        <f t="shared" si="71"/>
        <v>364636</v>
      </c>
      <c r="K101" s="18">
        <f t="shared" si="71"/>
        <v>281506</v>
      </c>
      <c r="L101" s="19">
        <f t="shared" si="71"/>
        <v>8345</v>
      </c>
      <c r="M101" s="16">
        <f t="shared" si="71"/>
        <v>3846</v>
      </c>
      <c r="N101" s="16">
        <f t="shared" si="71"/>
        <v>4499</v>
      </c>
      <c r="O101" s="17">
        <f t="shared" si="71"/>
        <v>5843</v>
      </c>
      <c r="P101" s="16">
        <f t="shared" si="71"/>
        <v>720609</v>
      </c>
      <c r="Q101" s="18">
        <f t="shared" si="71"/>
        <v>351474</v>
      </c>
      <c r="R101" s="18">
        <f t="shared" si="71"/>
        <v>369135</v>
      </c>
      <c r="S101" s="40">
        <f t="shared" si="71"/>
        <v>287349</v>
      </c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</row>
    <row r="102" spans="2:47" s="37" customFormat="1" ht="16.5" customHeight="1" hidden="1">
      <c r="B102" s="38" t="s">
        <v>14</v>
      </c>
      <c r="C102" s="39"/>
      <c r="D102" s="16">
        <f t="shared" si="70"/>
        <v>260975</v>
      </c>
      <c r="E102" s="16">
        <f aca="true" t="shared" si="72" ref="E102:G104">E98+(I102-I98)+(M102-M98)</f>
        <v>125974</v>
      </c>
      <c r="F102" s="16">
        <f t="shared" si="72"/>
        <v>135001</v>
      </c>
      <c r="G102" s="17">
        <f t="shared" si="72"/>
        <v>100258</v>
      </c>
      <c r="H102" s="16">
        <v>260331</v>
      </c>
      <c r="I102" s="18">
        <v>125609</v>
      </c>
      <c r="J102" s="18">
        <v>134722</v>
      </c>
      <c r="K102" s="18">
        <v>103527</v>
      </c>
      <c r="L102" s="19">
        <v>2468</v>
      </c>
      <c r="M102" s="16">
        <v>1030</v>
      </c>
      <c r="N102" s="16">
        <v>1438</v>
      </c>
      <c r="O102" s="17">
        <v>1781</v>
      </c>
      <c r="P102" s="16">
        <f aca="true" t="shared" si="73" ref="P102:S104">H102+L102</f>
        <v>262799</v>
      </c>
      <c r="Q102" s="18">
        <f t="shared" si="73"/>
        <v>126639</v>
      </c>
      <c r="R102" s="18">
        <f t="shared" si="73"/>
        <v>136160</v>
      </c>
      <c r="S102" s="40">
        <f t="shared" si="73"/>
        <v>105308</v>
      </c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</row>
    <row r="103" spans="2:47" s="37" customFormat="1" ht="16.5" customHeight="1" hidden="1">
      <c r="B103" s="38" t="s">
        <v>15</v>
      </c>
      <c r="C103" s="39"/>
      <c r="D103" s="16">
        <f t="shared" si="70"/>
        <v>208634</v>
      </c>
      <c r="E103" s="16">
        <f t="shared" si="72"/>
        <v>102460</v>
      </c>
      <c r="F103" s="16">
        <f t="shared" si="72"/>
        <v>106174</v>
      </c>
      <c r="G103" s="17">
        <f t="shared" si="72"/>
        <v>83254</v>
      </c>
      <c r="H103" s="16">
        <v>208571</v>
      </c>
      <c r="I103" s="18">
        <v>103256</v>
      </c>
      <c r="J103" s="18">
        <v>105315</v>
      </c>
      <c r="K103" s="18">
        <v>85416</v>
      </c>
      <c r="L103" s="19">
        <v>2792</v>
      </c>
      <c r="M103" s="16">
        <v>1286</v>
      </c>
      <c r="N103" s="16">
        <v>1506</v>
      </c>
      <c r="O103" s="17">
        <v>1945</v>
      </c>
      <c r="P103" s="41">
        <f t="shared" si="73"/>
        <v>211363</v>
      </c>
      <c r="Q103" s="18">
        <f t="shared" si="73"/>
        <v>104542</v>
      </c>
      <c r="R103" s="18">
        <f t="shared" si="73"/>
        <v>106821</v>
      </c>
      <c r="S103" s="40">
        <f t="shared" si="73"/>
        <v>87361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</row>
    <row r="104" spans="2:47" s="37" customFormat="1" ht="16.5" customHeight="1" hidden="1" thickBot="1">
      <c r="B104" s="42" t="s">
        <v>16</v>
      </c>
      <c r="C104" s="43"/>
      <c r="D104" s="27">
        <f t="shared" si="70"/>
        <v>241274</v>
      </c>
      <c r="E104" s="27">
        <f t="shared" si="72"/>
        <v>117292</v>
      </c>
      <c r="F104" s="27">
        <f t="shared" si="72"/>
        <v>123982</v>
      </c>
      <c r="G104" s="28">
        <f t="shared" si="72"/>
        <v>89728</v>
      </c>
      <c r="H104" s="27">
        <v>243362</v>
      </c>
      <c r="I104" s="29">
        <v>118763</v>
      </c>
      <c r="J104" s="29">
        <v>124599</v>
      </c>
      <c r="K104" s="44">
        <v>92563</v>
      </c>
      <c r="L104" s="50">
        <v>3085</v>
      </c>
      <c r="M104" s="27">
        <v>1530</v>
      </c>
      <c r="N104" s="27">
        <v>1555</v>
      </c>
      <c r="O104" s="28">
        <v>2117</v>
      </c>
      <c r="P104" s="27">
        <f t="shared" si="73"/>
        <v>246447</v>
      </c>
      <c r="Q104" s="29">
        <f t="shared" si="73"/>
        <v>120293</v>
      </c>
      <c r="R104" s="29">
        <f t="shared" si="73"/>
        <v>126154</v>
      </c>
      <c r="S104" s="44">
        <f t="shared" si="73"/>
        <v>94680</v>
      </c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</row>
    <row r="105" spans="2:47" s="37" customFormat="1" ht="16.5" customHeight="1">
      <c r="B105" s="38" t="s">
        <v>41</v>
      </c>
      <c r="C105" s="39"/>
      <c r="D105" s="16">
        <f t="shared" si="70"/>
        <v>710895</v>
      </c>
      <c r="E105" s="16">
        <f aca="true" t="shared" si="74" ref="E105:S105">SUM(E106:E108)</f>
        <v>345741</v>
      </c>
      <c r="F105" s="16">
        <f t="shared" si="74"/>
        <v>365154</v>
      </c>
      <c r="G105" s="17">
        <f t="shared" si="74"/>
        <v>273451</v>
      </c>
      <c r="H105" s="16">
        <f t="shared" si="74"/>
        <v>712255</v>
      </c>
      <c r="I105" s="18">
        <f t="shared" si="74"/>
        <v>347626</v>
      </c>
      <c r="J105" s="18">
        <f t="shared" si="74"/>
        <v>364629</v>
      </c>
      <c r="K105" s="18">
        <f t="shared" si="74"/>
        <v>281678</v>
      </c>
      <c r="L105" s="19">
        <f t="shared" si="74"/>
        <v>8366</v>
      </c>
      <c r="M105" s="16">
        <f t="shared" si="74"/>
        <v>3863</v>
      </c>
      <c r="N105" s="16">
        <f t="shared" si="74"/>
        <v>4503</v>
      </c>
      <c r="O105" s="17">
        <f t="shared" si="74"/>
        <v>5882</v>
      </c>
      <c r="P105" s="16">
        <f t="shared" si="74"/>
        <v>720621</v>
      </c>
      <c r="Q105" s="18">
        <f t="shared" si="74"/>
        <v>351489</v>
      </c>
      <c r="R105" s="18">
        <f t="shared" si="74"/>
        <v>369132</v>
      </c>
      <c r="S105" s="40">
        <f t="shared" si="74"/>
        <v>287560</v>
      </c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</row>
    <row r="106" spans="2:47" s="37" customFormat="1" ht="16.5" customHeight="1" hidden="1">
      <c r="B106" s="38" t="s">
        <v>14</v>
      </c>
      <c r="C106" s="39"/>
      <c r="D106" s="16">
        <f t="shared" si="70"/>
        <v>260935</v>
      </c>
      <c r="E106" s="16">
        <f aca="true" t="shared" si="75" ref="E106:G108">E102+(I106-I102)+(M106-M102)</f>
        <v>125942</v>
      </c>
      <c r="F106" s="16">
        <f t="shared" si="75"/>
        <v>134993</v>
      </c>
      <c r="G106" s="17">
        <f t="shared" si="75"/>
        <v>100326</v>
      </c>
      <c r="H106" s="16">
        <v>260275</v>
      </c>
      <c r="I106" s="18">
        <v>125568</v>
      </c>
      <c r="J106" s="18">
        <v>134707</v>
      </c>
      <c r="K106" s="18">
        <v>103571</v>
      </c>
      <c r="L106" s="19">
        <v>2484</v>
      </c>
      <c r="M106" s="16">
        <v>1039</v>
      </c>
      <c r="N106" s="16">
        <v>1445</v>
      </c>
      <c r="O106" s="17">
        <v>1805</v>
      </c>
      <c r="P106" s="16">
        <f aca="true" t="shared" si="76" ref="P106:S108">H106+L106</f>
        <v>262759</v>
      </c>
      <c r="Q106" s="18">
        <f t="shared" si="76"/>
        <v>126607</v>
      </c>
      <c r="R106" s="18">
        <f t="shared" si="76"/>
        <v>136152</v>
      </c>
      <c r="S106" s="40">
        <f t="shared" si="76"/>
        <v>105376</v>
      </c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</row>
    <row r="107" spans="2:47" s="37" customFormat="1" ht="16.5" customHeight="1" hidden="1">
      <c r="B107" s="38" t="s">
        <v>15</v>
      </c>
      <c r="C107" s="39"/>
      <c r="D107" s="16">
        <f t="shared" si="70"/>
        <v>208716</v>
      </c>
      <c r="E107" s="16">
        <f t="shared" si="75"/>
        <v>102492</v>
      </c>
      <c r="F107" s="16">
        <f t="shared" si="75"/>
        <v>106224</v>
      </c>
      <c r="G107" s="17">
        <f t="shared" si="75"/>
        <v>83358</v>
      </c>
      <c r="H107" s="16">
        <v>208635</v>
      </c>
      <c r="I107" s="18">
        <v>103287</v>
      </c>
      <c r="J107" s="18">
        <v>105348</v>
      </c>
      <c r="K107" s="18">
        <v>85506</v>
      </c>
      <c r="L107" s="19">
        <v>2810</v>
      </c>
      <c r="M107" s="16">
        <v>1287</v>
      </c>
      <c r="N107" s="16">
        <v>1523</v>
      </c>
      <c r="O107" s="17">
        <v>1959</v>
      </c>
      <c r="P107" s="41">
        <f t="shared" si="76"/>
        <v>211445</v>
      </c>
      <c r="Q107" s="18">
        <f t="shared" si="76"/>
        <v>104574</v>
      </c>
      <c r="R107" s="18">
        <f t="shared" si="76"/>
        <v>106871</v>
      </c>
      <c r="S107" s="40">
        <f t="shared" si="76"/>
        <v>87465</v>
      </c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</row>
    <row r="108" spans="2:47" s="37" customFormat="1" ht="16.5" customHeight="1" hidden="1" thickBot="1">
      <c r="B108" s="42" t="s">
        <v>16</v>
      </c>
      <c r="C108" s="43"/>
      <c r="D108" s="27">
        <f t="shared" si="70"/>
        <v>241244</v>
      </c>
      <c r="E108" s="27">
        <f t="shared" si="75"/>
        <v>117307</v>
      </c>
      <c r="F108" s="27">
        <f t="shared" si="75"/>
        <v>123937</v>
      </c>
      <c r="G108" s="28">
        <f t="shared" si="75"/>
        <v>89767</v>
      </c>
      <c r="H108" s="27">
        <v>243345</v>
      </c>
      <c r="I108" s="29">
        <v>118771</v>
      </c>
      <c r="J108" s="29">
        <v>124574</v>
      </c>
      <c r="K108" s="44">
        <v>92601</v>
      </c>
      <c r="L108" s="50">
        <v>3072</v>
      </c>
      <c r="M108" s="27">
        <v>1537</v>
      </c>
      <c r="N108" s="27">
        <v>1535</v>
      </c>
      <c r="O108" s="28">
        <v>2118</v>
      </c>
      <c r="P108" s="27">
        <f t="shared" si="76"/>
        <v>246417</v>
      </c>
      <c r="Q108" s="29">
        <f t="shared" si="76"/>
        <v>120308</v>
      </c>
      <c r="R108" s="29">
        <f t="shared" si="76"/>
        <v>126109</v>
      </c>
      <c r="S108" s="44">
        <f t="shared" si="76"/>
        <v>94719</v>
      </c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</row>
    <row r="109" spans="2:47" s="37" customFormat="1" ht="16.5" customHeight="1">
      <c r="B109" s="38" t="s">
        <v>42</v>
      </c>
      <c r="C109" s="39"/>
      <c r="D109" s="16">
        <f aca="true" t="shared" si="77" ref="D109:D116">SUM(E109:F109)</f>
        <v>710952</v>
      </c>
      <c r="E109" s="16">
        <f aca="true" t="shared" si="78" ref="E109:S109">SUM(E110:E112)</f>
        <v>345737</v>
      </c>
      <c r="F109" s="16">
        <f t="shared" si="78"/>
        <v>365215</v>
      </c>
      <c r="G109" s="17">
        <f t="shared" si="78"/>
        <v>273568</v>
      </c>
      <c r="H109" s="16">
        <f t="shared" si="78"/>
        <v>712316</v>
      </c>
      <c r="I109" s="18">
        <f t="shared" si="78"/>
        <v>347645</v>
      </c>
      <c r="J109" s="18">
        <f t="shared" si="78"/>
        <v>364671</v>
      </c>
      <c r="K109" s="18">
        <f t="shared" si="78"/>
        <v>281784</v>
      </c>
      <c r="L109" s="19">
        <f t="shared" si="78"/>
        <v>8362</v>
      </c>
      <c r="M109" s="16">
        <f t="shared" si="78"/>
        <v>3840</v>
      </c>
      <c r="N109" s="16">
        <f t="shared" si="78"/>
        <v>4522</v>
      </c>
      <c r="O109" s="17">
        <f t="shared" si="78"/>
        <v>5893</v>
      </c>
      <c r="P109" s="16">
        <f t="shared" si="78"/>
        <v>720678</v>
      </c>
      <c r="Q109" s="18">
        <f t="shared" si="78"/>
        <v>351485</v>
      </c>
      <c r="R109" s="18">
        <f t="shared" si="78"/>
        <v>369193</v>
      </c>
      <c r="S109" s="40">
        <f t="shared" si="78"/>
        <v>287677</v>
      </c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</row>
    <row r="110" spans="2:47" s="37" customFormat="1" ht="16.5" customHeight="1" hidden="1">
      <c r="B110" s="38" t="s">
        <v>14</v>
      </c>
      <c r="C110" s="39"/>
      <c r="D110" s="16">
        <f t="shared" si="77"/>
        <v>260950</v>
      </c>
      <c r="E110" s="16">
        <f aca="true" t="shared" si="79" ref="E110:G112">E106+(I110-I106)+(M110-M106)</f>
        <v>125942</v>
      </c>
      <c r="F110" s="16">
        <f t="shared" si="79"/>
        <v>135008</v>
      </c>
      <c r="G110" s="17">
        <f t="shared" si="79"/>
        <v>100378</v>
      </c>
      <c r="H110" s="16">
        <v>260294</v>
      </c>
      <c r="I110" s="18">
        <v>125571</v>
      </c>
      <c r="J110" s="18">
        <v>134723</v>
      </c>
      <c r="K110" s="18">
        <v>103619</v>
      </c>
      <c r="L110" s="19">
        <v>2480</v>
      </c>
      <c r="M110" s="16">
        <v>1036</v>
      </c>
      <c r="N110" s="16">
        <v>1444</v>
      </c>
      <c r="O110" s="17">
        <v>1809</v>
      </c>
      <c r="P110" s="16">
        <f aca="true" t="shared" si="80" ref="P110:S112">H110+L110</f>
        <v>262774</v>
      </c>
      <c r="Q110" s="18">
        <f t="shared" si="80"/>
        <v>126607</v>
      </c>
      <c r="R110" s="18">
        <f t="shared" si="80"/>
        <v>136167</v>
      </c>
      <c r="S110" s="40">
        <f t="shared" si="80"/>
        <v>105428</v>
      </c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</row>
    <row r="111" spans="2:47" s="37" customFormat="1" ht="16.5" customHeight="1" hidden="1">
      <c r="B111" s="38" t="s">
        <v>15</v>
      </c>
      <c r="C111" s="39"/>
      <c r="D111" s="16">
        <f t="shared" si="77"/>
        <v>208735</v>
      </c>
      <c r="E111" s="16">
        <f t="shared" si="79"/>
        <v>102506</v>
      </c>
      <c r="F111" s="16">
        <f t="shared" si="79"/>
        <v>106229</v>
      </c>
      <c r="G111" s="17">
        <f t="shared" si="79"/>
        <v>83397</v>
      </c>
      <c r="H111" s="16">
        <v>208658</v>
      </c>
      <c r="I111" s="18">
        <v>103304</v>
      </c>
      <c r="J111" s="18">
        <v>105354</v>
      </c>
      <c r="K111" s="18">
        <v>85541</v>
      </c>
      <c r="L111" s="19">
        <v>2806</v>
      </c>
      <c r="M111" s="16">
        <v>1284</v>
      </c>
      <c r="N111" s="16">
        <v>1522</v>
      </c>
      <c r="O111" s="17">
        <v>1963</v>
      </c>
      <c r="P111" s="41">
        <f t="shared" si="80"/>
        <v>211464</v>
      </c>
      <c r="Q111" s="18">
        <f t="shared" si="80"/>
        <v>104588</v>
      </c>
      <c r="R111" s="18">
        <f t="shared" si="80"/>
        <v>106876</v>
      </c>
      <c r="S111" s="40">
        <f t="shared" si="80"/>
        <v>87504</v>
      </c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</row>
    <row r="112" spans="2:47" s="37" customFormat="1" ht="16.5" customHeight="1" hidden="1" thickBot="1">
      <c r="B112" s="42" t="s">
        <v>16</v>
      </c>
      <c r="C112" s="43"/>
      <c r="D112" s="27">
        <f t="shared" si="77"/>
        <v>241267</v>
      </c>
      <c r="E112" s="27">
        <f t="shared" si="79"/>
        <v>117289</v>
      </c>
      <c r="F112" s="27">
        <f t="shared" si="79"/>
        <v>123978</v>
      </c>
      <c r="G112" s="28">
        <f t="shared" si="79"/>
        <v>89793</v>
      </c>
      <c r="H112" s="27">
        <v>243364</v>
      </c>
      <c r="I112" s="29">
        <v>118770</v>
      </c>
      <c r="J112" s="29">
        <v>124594</v>
      </c>
      <c r="K112" s="44">
        <v>92624</v>
      </c>
      <c r="L112" s="50">
        <v>3076</v>
      </c>
      <c r="M112" s="27">
        <v>1520</v>
      </c>
      <c r="N112" s="27">
        <v>1556</v>
      </c>
      <c r="O112" s="28">
        <v>2121</v>
      </c>
      <c r="P112" s="27">
        <f t="shared" si="80"/>
        <v>246440</v>
      </c>
      <c r="Q112" s="29">
        <f t="shared" si="80"/>
        <v>120290</v>
      </c>
      <c r="R112" s="29">
        <f t="shared" si="80"/>
        <v>126150</v>
      </c>
      <c r="S112" s="44">
        <f t="shared" si="80"/>
        <v>94745</v>
      </c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</row>
    <row r="113" spans="2:47" s="37" customFormat="1" ht="16.5" customHeight="1">
      <c r="B113" s="38" t="s">
        <v>43</v>
      </c>
      <c r="C113" s="39"/>
      <c r="D113" s="16">
        <f t="shared" si="77"/>
        <v>710749</v>
      </c>
      <c r="E113" s="16">
        <f aca="true" t="shared" si="81" ref="E113:S113">SUM(E114:E116)</f>
        <v>345618</v>
      </c>
      <c r="F113" s="16">
        <f t="shared" si="81"/>
        <v>365131</v>
      </c>
      <c r="G113" s="17">
        <f t="shared" si="81"/>
        <v>273645</v>
      </c>
      <c r="H113" s="16">
        <f t="shared" si="81"/>
        <v>712143</v>
      </c>
      <c r="I113" s="18">
        <f t="shared" si="81"/>
        <v>347557</v>
      </c>
      <c r="J113" s="18">
        <f t="shared" si="81"/>
        <v>364586</v>
      </c>
      <c r="K113" s="18">
        <f t="shared" si="81"/>
        <v>281883</v>
      </c>
      <c r="L113" s="19">
        <f t="shared" si="81"/>
        <v>8332</v>
      </c>
      <c r="M113" s="16">
        <f t="shared" si="81"/>
        <v>3809</v>
      </c>
      <c r="N113" s="16">
        <f t="shared" si="81"/>
        <v>4523</v>
      </c>
      <c r="O113" s="17">
        <f t="shared" si="81"/>
        <v>5871</v>
      </c>
      <c r="P113" s="16">
        <f t="shared" si="81"/>
        <v>720475</v>
      </c>
      <c r="Q113" s="18">
        <f t="shared" si="81"/>
        <v>351366</v>
      </c>
      <c r="R113" s="18">
        <f t="shared" si="81"/>
        <v>369109</v>
      </c>
      <c r="S113" s="40">
        <f t="shared" si="81"/>
        <v>287754</v>
      </c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</row>
    <row r="114" spans="2:47" s="37" customFormat="1" ht="16.5" customHeight="1" hidden="1">
      <c r="B114" s="38" t="s">
        <v>14</v>
      </c>
      <c r="C114" s="39"/>
      <c r="D114" s="16">
        <f t="shared" si="77"/>
        <v>260767</v>
      </c>
      <c r="E114" s="16">
        <f aca="true" t="shared" si="82" ref="E114:G116">E110+(I114-I110)+(M114-M110)</f>
        <v>125868</v>
      </c>
      <c r="F114" s="16">
        <f t="shared" si="82"/>
        <v>134899</v>
      </c>
      <c r="G114" s="17">
        <f t="shared" si="82"/>
        <v>100359</v>
      </c>
      <c r="H114" s="16">
        <v>260133</v>
      </c>
      <c r="I114" s="18">
        <v>125506</v>
      </c>
      <c r="J114" s="18">
        <v>134627</v>
      </c>
      <c r="K114" s="18">
        <v>103619</v>
      </c>
      <c r="L114" s="19">
        <v>2458</v>
      </c>
      <c r="M114" s="16">
        <v>1027</v>
      </c>
      <c r="N114" s="16">
        <v>1431</v>
      </c>
      <c r="O114" s="17">
        <v>1790</v>
      </c>
      <c r="P114" s="16">
        <f aca="true" t="shared" si="83" ref="P114:S116">H114+L114</f>
        <v>262591</v>
      </c>
      <c r="Q114" s="18">
        <f t="shared" si="83"/>
        <v>126533</v>
      </c>
      <c r="R114" s="18">
        <f t="shared" si="83"/>
        <v>136058</v>
      </c>
      <c r="S114" s="40">
        <f t="shared" si="83"/>
        <v>105409</v>
      </c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</row>
    <row r="115" spans="2:47" s="37" customFormat="1" ht="16.5" customHeight="1" hidden="1">
      <c r="B115" s="38" t="s">
        <v>15</v>
      </c>
      <c r="C115" s="39"/>
      <c r="D115" s="16">
        <f t="shared" si="77"/>
        <v>208728</v>
      </c>
      <c r="E115" s="16">
        <f t="shared" si="82"/>
        <v>102484</v>
      </c>
      <c r="F115" s="16">
        <f t="shared" si="82"/>
        <v>106244</v>
      </c>
      <c r="G115" s="17">
        <f t="shared" si="82"/>
        <v>83443</v>
      </c>
      <c r="H115" s="16">
        <v>208666</v>
      </c>
      <c r="I115" s="18">
        <v>103299</v>
      </c>
      <c r="J115" s="18">
        <v>105367</v>
      </c>
      <c r="K115" s="18">
        <v>85599</v>
      </c>
      <c r="L115" s="19">
        <v>2791</v>
      </c>
      <c r="M115" s="16">
        <v>1267</v>
      </c>
      <c r="N115" s="16">
        <v>1524</v>
      </c>
      <c r="O115" s="17">
        <v>1951</v>
      </c>
      <c r="P115" s="41">
        <f t="shared" si="83"/>
        <v>211457</v>
      </c>
      <c r="Q115" s="18">
        <f t="shared" si="83"/>
        <v>104566</v>
      </c>
      <c r="R115" s="18">
        <f t="shared" si="83"/>
        <v>106891</v>
      </c>
      <c r="S115" s="40">
        <f t="shared" si="83"/>
        <v>87550</v>
      </c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</row>
    <row r="116" spans="2:47" s="37" customFormat="1" ht="16.5" customHeight="1" hidden="1" thickBot="1">
      <c r="B116" s="42" t="s">
        <v>16</v>
      </c>
      <c r="C116" s="43"/>
      <c r="D116" s="27">
        <f t="shared" si="77"/>
        <v>241254</v>
      </c>
      <c r="E116" s="27">
        <f t="shared" si="82"/>
        <v>117266</v>
      </c>
      <c r="F116" s="27">
        <f t="shared" si="82"/>
        <v>123988</v>
      </c>
      <c r="G116" s="28">
        <f t="shared" si="82"/>
        <v>89843</v>
      </c>
      <c r="H116" s="27">
        <v>243344</v>
      </c>
      <c r="I116" s="29">
        <v>118752</v>
      </c>
      <c r="J116" s="29">
        <v>124592</v>
      </c>
      <c r="K116" s="44">
        <v>92665</v>
      </c>
      <c r="L116" s="50">
        <v>3083</v>
      </c>
      <c r="M116" s="27">
        <v>1515</v>
      </c>
      <c r="N116" s="27">
        <v>1568</v>
      </c>
      <c r="O116" s="28">
        <v>2130</v>
      </c>
      <c r="P116" s="27">
        <f t="shared" si="83"/>
        <v>246427</v>
      </c>
      <c r="Q116" s="29">
        <f t="shared" si="83"/>
        <v>120267</v>
      </c>
      <c r="R116" s="29">
        <f t="shared" si="83"/>
        <v>126160</v>
      </c>
      <c r="S116" s="44">
        <f t="shared" si="83"/>
        <v>94795</v>
      </c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</row>
    <row r="117" spans="2:47" s="37" customFormat="1" ht="16.5" customHeight="1">
      <c r="B117" s="38" t="s">
        <v>44</v>
      </c>
      <c r="C117" s="39"/>
      <c r="D117" s="16">
        <f aca="true" t="shared" si="84" ref="D117:D124">SUM(E117:F117)</f>
        <v>710991</v>
      </c>
      <c r="E117" s="16">
        <f aca="true" t="shared" si="85" ref="E117:S117">SUM(E118:E120)</f>
        <v>345708</v>
      </c>
      <c r="F117" s="16">
        <f t="shared" si="85"/>
        <v>365283</v>
      </c>
      <c r="G117" s="17">
        <f t="shared" si="85"/>
        <v>274021</v>
      </c>
      <c r="H117" s="16">
        <f t="shared" si="85"/>
        <v>712278</v>
      </c>
      <c r="I117" s="18">
        <f t="shared" si="85"/>
        <v>347586</v>
      </c>
      <c r="J117" s="18">
        <f t="shared" si="85"/>
        <v>364692</v>
      </c>
      <c r="K117" s="18">
        <f t="shared" si="85"/>
        <v>282128</v>
      </c>
      <c r="L117" s="19">
        <f t="shared" si="85"/>
        <v>8439</v>
      </c>
      <c r="M117" s="16">
        <f t="shared" si="85"/>
        <v>3870</v>
      </c>
      <c r="N117" s="16">
        <f t="shared" si="85"/>
        <v>4569</v>
      </c>
      <c r="O117" s="17">
        <f t="shared" si="85"/>
        <v>6002</v>
      </c>
      <c r="P117" s="16">
        <f t="shared" si="85"/>
        <v>720717</v>
      </c>
      <c r="Q117" s="18">
        <f t="shared" si="85"/>
        <v>351456</v>
      </c>
      <c r="R117" s="18">
        <f t="shared" si="85"/>
        <v>369261</v>
      </c>
      <c r="S117" s="40">
        <f t="shared" si="85"/>
        <v>288130</v>
      </c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</row>
    <row r="118" spans="2:47" s="37" customFormat="1" ht="16.5" customHeight="1" hidden="1">
      <c r="B118" s="38" t="s">
        <v>14</v>
      </c>
      <c r="C118" s="39"/>
      <c r="D118" s="16">
        <f t="shared" si="84"/>
        <v>260811</v>
      </c>
      <c r="E118" s="16">
        <f aca="true" t="shared" si="86" ref="E118:G120">E114+(I118-I114)+(M118-M114)</f>
        <v>125881</v>
      </c>
      <c r="F118" s="16">
        <f t="shared" si="86"/>
        <v>134930</v>
      </c>
      <c r="G118" s="17">
        <f t="shared" si="86"/>
        <v>100471</v>
      </c>
      <c r="H118" s="16">
        <v>260127</v>
      </c>
      <c r="I118" s="18">
        <v>125484</v>
      </c>
      <c r="J118" s="18">
        <v>134643</v>
      </c>
      <c r="K118" s="18">
        <v>103672</v>
      </c>
      <c r="L118" s="19">
        <v>2508</v>
      </c>
      <c r="M118" s="16">
        <v>1062</v>
      </c>
      <c r="N118" s="16">
        <v>1446</v>
      </c>
      <c r="O118" s="17">
        <v>1849</v>
      </c>
      <c r="P118" s="16">
        <f aca="true" t="shared" si="87" ref="P118:S120">H118+L118</f>
        <v>262635</v>
      </c>
      <c r="Q118" s="18">
        <f t="shared" si="87"/>
        <v>126546</v>
      </c>
      <c r="R118" s="18">
        <f t="shared" si="87"/>
        <v>136089</v>
      </c>
      <c r="S118" s="40">
        <f t="shared" si="87"/>
        <v>105521</v>
      </c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</row>
    <row r="119" spans="2:47" s="37" customFormat="1" ht="16.5" customHeight="1" hidden="1">
      <c r="B119" s="38" t="s">
        <v>15</v>
      </c>
      <c r="C119" s="39"/>
      <c r="D119" s="16">
        <f t="shared" si="84"/>
        <v>208930</v>
      </c>
      <c r="E119" s="16">
        <f t="shared" si="86"/>
        <v>102574</v>
      </c>
      <c r="F119" s="16">
        <f t="shared" si="86"/>
        <v>106356</v>
      </c>
      <c r="G119" s="17">
        <f t="shared" si="86"/>
        <v>83589</v>
      </c>
      <c r="H119" s="16">
        <v>208839</v>
      </c>
      <c r="I119" s="18">
        <v>103378</v>
      </c>
      <c r="J119" s="18">
        <v>105461</v>
      </c>
      <c r="K119" s="18">
        <v>85712</v>
      </c>
      <c r="L119" s="19">
        <v>2820</v>
      </c>
      <c r="M119" s="16">
        <v>1278</v>
      </c>
      <c r="N119" s="16">
        <v>1542</v>
      </c>
      <c r="O119" s="17">
        <v>1984</v>
      </c>
      <c r="P119" s="41">
        <f t="shared" si="87"/>
        <v>211659</v>
      </c>
      <c r="Q119" s="18">
        <f t="shared" si="87"/>
        <v>104656</v>
      </c>
      <c r="R119" s="18">
        <f t="shared" si="87"/>
        <v>107003</v>
      </c>
      <c r="S119" s="40">
        <f t="shared" si="87"/>
        <v>87696</v>
      </c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</row>
    <row r="120" spans="2:47" s="37" customFormat="1" ht="16.5" customHeight="1" hidden="1" thickBot="1">
      <c r="B120" s="42" t="s">
        <v>16</v>
      </c>
      <c r="C120" s="43"/>
      <c r="D120" s="27">
        <f t="shared" si="84"/>
        <v>241250</v>
      </c>
      <c r="E120" s="27">
        <f t="shared" si="86"/>
        <v>117253</v>
      </c>
      <c r="F120" s="27">
        <f t="shared" si="86"/>
        <v>123997</v>
      </c>
      <c r="G120" s="28">
        <f t="shared" si="86"/>
        <v>89961</v>
      </c>
      <c r="H120" s="27">
        <v>243312</v>
      </c>
      <c r="I120" s="29">
        <v>118724</v>
      </c>
      <c r="J120" s="29">
        <v>124588</v>
      </c>
      <c r="K120" s="44">
        <v>92744</v>
      </c>
      <c r="L120" s="50">
        <v>3111</v>
      </c>
      <c r="M120" s="27">
        <v>1530</v>
      </c>
      <c r="N120" s="27">
        <v>1581</v>
      </c>
      <c r="O120" s="28">
        <v>2169</v>
      </c>
      <c r="P120" s="27">
        <f t="shared" si="87"/>
        <v>246423</v>
      </c>
      <c r="Q120" s="29">
        <f t="shared" si="87"/>
        <v>120254</v>
      </c>
      <c r="R120" s="29">
        <f t="shared" si="87"/>
        <v>126169</v>
      </c>
      <c r="S120" s="44">
        <f t="shared" si="87"/>
        <v>94913</v>
      </c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</row>
    <row r="121" spans="2:47" s="37" customFormat="1" ht="16.5" customHeight="1">
      <c r="B121" s="38" t="s">
        <v>45</v>
      </c>
      <c r="C121" s="39"/>
      <c r="D121" s="16">
        <f t="shared" si="84"/>
        <v>710902</v>
      </c>
      <c r="E121" s="16">
        <f aca="true" t="shared" si="88" ref="E121:S121">SUM(E122:E124)</f>
        <v>345656</v>
      </c>
      <c r="F121" s="16">
        <f t="shared" si="88"/>
        <v>365246</v>
      </c>
      <c r="G121" s="17">
        <f t="shared" si="88"/>
        <v>274088</v>
      </c>
      <c r="H121" s="16">
        <f t="shared" si="88"/>
        <v>712183</v>
      </c>
      <c r="I121" s="18">
        <f t="shared" si="88"/>
        <v>347543</v>
      </c>
      <c r="J121" s="18">
        <f t="shared" si="88"/>
        <v>364640</v>
      </c>
      <c r="K121" s="18">
        <f t="shared" si="88"/>
        <v>282196</v>
      </c>
      <c r="L121" s="19">
        <f t="shared" si="88"/>
        <v>8445</v>
      </c>
      <c r="M121" s="16">
        <f t="shared" si="88"/>
        <v>3861</v>
      </c>
      <c r="N121" s="16">
        <f t="shared" si="88"/>
        <v>4584</v>
      </c>
      <c r="O121" s="17">
        <f t="shared" si="88"/>
        <v>6001</v>
      </c>
      <c r="P121" s="16">
        <f t="shared" si="88"/>
        <v>720628</v>
      </c>
      <c r="Q121" s="18">
        <f t="shared" si="88"/>
        <v>351404</v>
      </c>
      <c r="R121" s="18">
        <f t="shared" si="88"/>
        <v>369224</v>
      </c>
      <c r="S121" s="40">
        <f t="shared" si="88"/>
        <v>288197</v>
      </c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</row>
    <row r="122" spans="2:47" s="37" customFormat="1" ht="16.5" customHeight="1" hidden="1">
      <c r="B122" s="38" t="s">
        <v>14</v>
      </c>
      <c r="C122" s="39"/>
      <c r="D122" s="16">
        <f t="shared" si="84"/>
        <v>260743</v>
      </c>
      <c r="E122" s="16">
        <f aca="true" t="shared" si="89" ref="E122:G124">E118+(I122-I118)+(M122-M118)</f>
        <v>125872</v>
      </c>
      <c r="F122" s="16">
        <f t="shared" si="89"/>
        <v>134871</v>
      </c>
      <c r="G122" s="17">
        <f t="shared" si="89"/>
        <v>100461</v>
      </c>
      <c r="H122" s="16">
        <v>260070</v>
      </c>
      <c r="I122" s="18">
        <v>125478</v>
      </c>
      <c r="J122" s="18">
        <v>134592</v>
      </c>
      <c r="K122" s="18">
        <v>103678</v>
      </c>
      <c r="L122" s="19">
        <v>2497</v>
      </c>
      <c r="M122" s="16">
        <v>1059</v>
      </c>
      <c r="N122" s="16">
        <v>1438</v>
      </c>
      <c r="O122" s="17">
        <v>1833</v>
      </c>
      <c r="P122" s="16">
        <f aca="true" t="shared" si="90" ref="P122:S124">H122+L122</f>
        <v>262567</v>
      </c>
      <c r="Q122" s="18">
        <f t="shared" si="90"/>
        <v>126537</v>
      </c>
      <c r="R122" s="18">
        <f t="shared" si="90"/>
        <v>136030</v>
      </c>
      <c r="S122" s="40">
        <f t="shared" si="90"/>
        <v>105511</v>
      </c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</row>
    <row r="123" spans="2:47" s="37" customFormat="1" ht="16.5" customHeight="1" hidden="1">
      <c r="B123" s="38" t="s">
        <v>15</v>
      </c>
      <c r="C123" s="39"/>
      <c r="D123" s="16">
        <f t="shared" si="84"/>
        <v>208867</v>
      </c>
      <c r="E123" s="16">
        <f t="shared" si="89"/>
        <v>102543</v>
      </c>
      <c r="F123" s="16">
        <f t="shared" si="89"/>
        <v>106324</v>
      </c>
      <c r="G123" s="17">
        <f t="shared" si="89"/>
        <v>83572</v>
      </c>
      <c r="H123" s="16">
        <v>208772</v>
      </c>
      <c r="I123" s="18">
        <v>103348</v>
      </c>
      <c r="J123" s="18">
        <v>105424</v>
      </c>
      <c r="K123" s="18">
        <v>85683</v>
      </c>
      <c r="L123" s="19">
        <v>2824</v>
      </c>
      <c r="M123" s="16">
        <v>1277</v>
      </c>
      <c r="N123" s="16">
        <v>1547</v>
      </c>
      <c r="O123" s="17">
        <v>1996</v>
      </c>
      <c r="P123" s="41">
        <f t="shared" si="90"/>
        <v>211596</v>
      </c>
      <c r="Q123" s="18">
        <f t="shared" si="90"/>
        <v>104625</v>
      </c>
      <c r="R123" s="18">
        <f t="shared" si="90"/>
        <v>106971</v>
      </c>
      <c r="S123" s="40">
        <f t="shared" si="90"/>
        <v>87679</v>
      </c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</row>
    <row r="124" spans="2:47" s="37" customFormat="1" ht="16.5" customHeight="1" hidden="1" thickBot="1">
      <c r="B124" s="42" t="s">
        <v>16</v>
      </c>
      <c r="C124" s="43"/>
      <c r="D124" s="27">
        <f t="shared" si="84"/>
        <v>241292</v>
      </c>
      <c r="E124" s="27">
        <f t="shared" si="89"/>
        <v>117241</v>
      </c>
      <c r="F124" s="27">
        <f t="shared" si="89"/>
        <v>124051</v>
      </c>
      <c r="G124" s="28">
        <f t="shared" si="89"/>
        <v>90055</v>
      </c>
      <c r="H124" s="27">
        <v>243341</v>
      </c>
      <c r="I124" s="29">
        <v>118717</v>
      </c>
      <c r="J124" s="29">
        <v>124624</v>
      </c>
      <c r="K124" s="44">
        <v>92835</v>
      </c>
      <c r="L124" s="50">
        <v>3124</v>
      </c>
      <c r="M124" s="27">
        <v>1525</v>
      </c>
      <c r="N124" s="27">
        <v>1599</v>
      </c>
      <c r="O124" s="28">
        <v>2172</v>
      </c>
      <c r="P124" s="27">
        <f t="shared" si="90"/>
        <v>246465</v>
      </c>
      <c r="Q124" s="29">
        <f t="shared" si="90"/>
        <v>120242</v>
      </c>
      <c r="R124" s="29">
        <f t="shared" si="90"/>
        <v>126223</v>
      </c>
      <c r="S124" s="44">
        <f t="shared" si="90"/>
        <v>95007</v>
      </c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</row>
    <row r="125" spans="2:47" s="37" customFormat="1" ht="16.5" customHeight="1">
      <c r="B125" s="38" t="s">
        <v>46</v>
      </c>
      <c r="C125" s="39"/>
      <c r="D125" s="16">
        <f aca="true" t="shared" si="91" ref="D125:D132">SUM(E125:F125)</f>
        <v>710944</v>
      </c>
      <c r="E125" s="16">
        <f aca="true" t="shared" si="92" ref="E125:S125">SUM(E126:E128)</f>
        <v>345669</v>
      </c>
      <c r="F125" s="16">
        <f t="shared" si="92"/>
        <v>365275</v>
      </c>
      <c r="G125" s="17">
        <f t="shared" si="92"/>
        <v>274282</v>
      </c>
      <c r="H125" s="16">
        <f t="shared" si="92"/>
        <v>712189</v>
      </c>
      <c r="I125" s="18">
        <f t="shared" si="92"/>
        <v>347544</v>
      </c>
      <c r="J125" s="18">
        <f t="shared" si="92"/>
        <v>364645</v>
      </c>
      <c r="K125" s="18">
        <f t="shared" si="92"/>
        <v>282355</v>
      </c>
      <c r="L125" s="19">
        <f t="shared" si="92"/>
        <v>8481</v>
      </c>
      <c r="M125" s="16">
        <f t="shared" si="92"/>
        <v>3873</v>
      </c>
      <c r="N125" s="16">
        <f t="shared" si="92"/>
        <v>4608</v>
      </c>
      <c r="O125" s="17">
        <f t="shared" si="92"/>
        <v>6036</v>
      </c>
      <c r="P125" s="16">
        <f t="shared" si="92"/>
        <v>720670</v>
      </c>
      <c r="Q125" s="18">
        <f t="shared" si="92"/>
        <v>351417</v>
      </c>
      <c r="R125" s="18">
        <f t="shared" si="92"/>
        <v>369253</v>
      </c>
      <c r="S125" s="40">
        <f t="shared" si="92"/>
        <v>288391</v>
      </c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</row>
    <row r="126" spans="2:47" s="37" customFormat="1" ht="16.5" customHeight="1" hidden="1">
      <c r="B126" s="38" t="s">
        <v>14</v>
      </c>
      <c r="C126" s="39"/>
      <c r="D126" s="16">
        <f t="shared" si="91"/>
        <v>260709</v>
      </c>
      <c r="E126" s="16">
        <f aca="true" t="shared" si="93" ref="E126:G128">E122+(I126-I122)+(M126-M122)</f>
        <v>125869</v>
      </c>
      <c r="F126" s="16">
        <f t="shared" si="93"/>
        <v>134840</v>
      </c>
      <c r="G126" s="17">
        <f t="shared" si="93"/>
        <v>100523</v>
      </c>
      <c r="H126" s="16">
        <v>260032</v>
      </c>
      <c r="I126" s="18">
        <v>125470</v>
      </c>
      <c r="J126" s="18">
        <v>134562</v>
      </c>
      <c r="K126" s="18">
        <v>103733</v>
      </c>
      <c r="L126" s="19">
        <v>2501</v>
      </c>
      <c r="M126" s="16">
        <v>1064</v>
      </c>
      <c r="N126" s="16">
        <v>1437</v>
      </c>
      <c r="O126" s="17">
        <v>1840</v>
      </c>
      <c r="P126" s="16">
        <f aca="true" t="shared" si="94" ref="P126:S128">H126+L126</f>
        <v>262533</v>
      </c>
      <c r="Q126" s="18">
        <f t="shared" si="94"/>
        <v>126534</v>
      </c>
      <c r="R126" s="18">
        <f t="shared" si="94"/>
        <v>135999</v>
      </c>
      <c r="S126" s="40">
        <f t="shared" si="94"/>
        <v>105573</v>
      </c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</row>
    <row r="127" spans="2:47" s="37" customFormat="1" ht="16.5" customHeight="1" hidden="1">
      <c r="B127" s="38" t="s">
        <v>15</v>
      </c>
      <c r="C127" s="39"/>
      <c r="D127" s="16">
        <f t="shared" si="91"/>
        <v>208940</v>
      </c>
      <c r="E127" s="16">
        <f t="shared" si="93"/>
        <v>102528</v>
      </c>
      <c r="F127" s="16">
        <f t="shared" si="93"/>
        <v>106412</v>
      </c>
      <c r="G127" s="17">
        <f t="shared" si="93"/>
        <v>83608</v>
      </c>
      <c r="H127" s="16">
        <v>208845</v>
      </c>
      <c r="I127" s="18">
        <v>103342</v>
      </c>
      <c r="J127" s="18">
        <v>105503</v>
      </c>
      <c r="K127" s="18">
        <v>85731</v>
      </c>
      <c r="L127" s="19">
        <v>2824</v>
      </c>
      <c r="M127" s="16">
        <v>1268</v>
      </c>
      <c r="N127" s="16">
        <v>1556</v>
      </c>
      <c r="O127" s="17">
        <v>1984</v>
      </c>
      <c r="P127" s="41">
        <f t="shared" si="94"/>
        <v>211669</v>
      </c>
      <c r="Q127" s="18">
        <f t="shared" si="94"/>
        <v>104610</v>
      </c>
      <c r="R127" s="18">
        <f t="shared" si="94"/>
        <v>107059</v>
      </c>
      <c r="S127" s="40">
        <f t="shared" si="94"/>
        <v>87715</v>
      </c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</row>
    <row r="128" spans="2:47" s="37" customFormat="1" ht="16.5" customHeight="1" hidden="1" thickBot="1">
      <c r="B128" s="42" t="s">
        <v>16</v>
      </c>
      <c r="C128" s="43"/>
      <c r="D128" s="27">
        <f t="shared" si="91"/>
        <v>241295</v>
      </c>
      <c r="E128" s="27">
        <f t="shared" si="93"/>
        <v>117272</v>
      </c>
      <c r="F128" s="27">
        <f t="shared" si="93"/>
        <v>124023</v>
      </c>
      <c r="G128" s="28">
        <f t="shared" si="93"/>
        <v>90151</v>
      </c>
      <c r="H128" s="27">
        <v>243312</v>
      </c>
      <c r="I128" s="29">
        <v>118732</v>
      </c>
      <c r="J128" s="29">
        <v>124580</v>
      </c>
      <c r="K128" s="44">
        <v>92891</v>
      </c>
      <c r="L128" s="50">
        <v>3156</v>
      </c>
      <c r="M128" s="27">
        <v>1541</v>
      </c>
      <c r="N128" s="27">
        <v>1615</v>
      </c>
      <c r="O128" s="28">
        <v>2212</v>
      </c>
      <c r="P128" s="27">
        <f t="shared" si="94"/>
        <v>246468</v>
      </c>
      <c r="Q128" s="29">
        <f t="shared" si="94"/>
        <v>120273</v>
      </c>
      <c r="R128" s="29">
        <f t="shared" si="94"/>
        <v>126195</v>
      </c>
      <c r="S128" s="44">
        <f t="shared" si="94"/>
        <v>95103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</row>
    <row r="129" spans="2:47" s="37" customFormat="1" ht="16.5" customHeight="1">
      <c r="B129" s="38" t="s">
        <v>47</v>
      </c>
      <c r="C129" s="39"/>
      <c r="D129" s="16">
        <f t="shared" si="91"/>
        <v>710625</v>
      </c>
      <c r="E129" s="16">
        <f aca="true" t="shared" si="95" ref="E129:S129">SUM(E130:E132)</f>
        <v>345507</v>
      </c>
      <c r="F129" s="16">
        <f t="shared" si="95"/>
        <v>365118</v>
      </c>
      <c r="G129" s="17">
        <f t="shared" si="95"/>
        <v>274366</v>
      </c>
      <c r="H129" s="16">
        <f t="shared" si="95"/>
        <v>711906</v>
      </c>
      <c r="I129" s="18">
        <f t="shared" si="95"/>
        <v>347395</v>
      </c>
      <c r="J129" s="18">
        <f t="shared" si="95"/>
        <v>364511</v>
      </c>
      <c r="K129" s="18">
        <f t="shared" si="95"/>
        <v>282469</v>
      </c>
      <c r="L129" s="19">
        <f t="shared" si="95"/>
        <v>8445</v>
      </c>
      <c r="M129" s="16">
        <f t="shared" si="95"/>
        <v>3860</v>
      </c>
      <c r="N129" s="16">
        <f t="shared" si="95"/>
        <v>4585</v>
      </c>
      <c r="O129" s="17">
        <f t="shared" si="95"/>
        <v>6006</v>
      </c>
      <c r="P129" s="16">
        <f t="shared" si="95"/>
        <v>720351</v>
      </c>
      <c r="Q129" s="18">
        <f t="shared" si="95"/>
        <v>351255</v>
      </c>
      <c r="R129" s="18">
        <f t="shared" si="95"/>
        <v>369096</v>
      </c>
      <c r="S129" s="40">
        <f t="shared" si="95"/>
        <v>288475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</row>
    <row r="130" spans="2:47" s="37" customFormat="1" ht="16.5" customHeight="1" hidden="1">
      <c r="B130" s="38" t="s">
        <v>14</v>
      </c>
      <c r="C130" s="39"/>
      <c r="D130" s="16">
        <f t="shared" si="91"/>
        <v>260508</v>
      </c>
      <c r="E130" s="16">
        <f aca="true" t="shared" si="96" ref="E130:G132">E126+(I130-I126)+(M130-M126)</f>
        <v>125787</v>
      </c>
      <c r="F130" s="16">
        <f t="shared" si="96"/>
        <v>134721</v>
      </c>
      <c r="G130" s="17">
        <f t="shared" si="96"/>
        <v>100495</v>
      </c>
      <c r="H130" s="16">
        <v>259861</v>
      </c>
      <c r="I130" s="18">
        <v>125398</v>
      </c>
      <c r="J130" s="18">
        <v>134463</v>
      </c>
      <c r="K130" s="18">
        <v>103737</v>
      </c>
      <c r="L130" s="19">
        <v>2471</v>
      </c>
      <c r="M130" s="16">
        <v>1054</v>
      </c>
      <c r="N130" s="16">
        <v>1417</v>
      </c>
      <c r="O130" s="17">
        <v>1808</v>
      </c>
      <c r="P130" s="16">
        <f aca="true" t="shared" si="97" ref="P130:S132">H130+L130</f>
        <v>262332</v>
      </c>
      <c r="Q130" s="18">
        <f t="shared" si="97"/>
        <v>126452</v>
      </c>
      <c r="R130" s="18">
        <f t="shared" si="97"/>
        <v>135880</v>
      </c>
      <c r="S130" s="40">
        <f t="shared" si="97"/>
        <v>105545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</row>
    <row r="131" spans="2:47" s="37" customFormat="1" ht="16.5" customHeight="1" hidden="1">
      <c r="B131" s="38" t="s">
        <v>15</v>
      </c>
      <c r="C131" s="39"/>
      <c r="D131" s="16">
        <f t="shared" si="91"/>
        <v>208948</v>
      </c>
      <c r="E131" s="16">
        <f t="shared" si="96"/>
        <v>102525</v>
      </c>
      <c r="F131" s="16">
        <f t="shared" si="96"/>
        <v>106423</v>
      </c>
      <c r="G131" s="17">
        <f t="shared" si="96"/>
        <v>83644</v>
      </c>
      <c r="H131" s="16">
        <v>208849</v>
      </c>
      <c r="I131" s="18">
        <v>103333</v>
      </c>
      <c r="J131" s="18">
        <v>105516</v>
      </c>
      <c r="K131" s="18">
        <v>85766</v>
      </c>
      <c r="L131" s="19">
        <v>2828</v>
      </c>
      <c r="M131" s="16">
        <v>1274</v>
      </c>
      <c r="N131" s="16">
        <v>1554</v>
      </c>
      <c r="O131" s="17">
        <v>1985</v>
      </c>
      <c r="P131" s="41">
        <f t="shared" si="97"/>
        <v>211677</v>
      </c>
      <c r="Q131" s="18">
        <f t="shared" si="97"/>
        <v>104607</v>
      </c>
      <c r="R131" s="18">
        <f t="shared" si="97"/>
        <v>107070</v>
      </c>
      <c r="S131" s="40">
        <f t="shared" si="97"/>
        <v>87751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</row>
    <row r="132" spans="2:47" s="37" customFormat="1" ht="16.5" customHeight="1" hidden="1" thickBot="1">
      <c r="B132" s="42" t="s">
        <v>16</v>
      </c>
      <c r="C132" s="43"/>
      <c r="D132" s="27">
        <f t="shared" si="91"/>
        <v>241169</v>
      </c>
      <c r="E132" s="27">
        <f t="shared" si="96"/>
        <v>117195</v>
      </c>
      <c r="F132" s="27">
        <f t="shared" si="96"/>
        <v>123974</v>
      </c>
      <c r="G132" s="28">
        <f t="shared" si="96"/>
        <v>90227</v>
      </c>
      <c r="H132" s="27">
        <v>243196</v>
      </c>
      <c r="I132" s="29">
        <v>118664</v>
      </c>
      <c r="J132" s="29">
        <v>124532</v>
      </c>
      <c r="K132" s="44">
        <v>92966</v>
      </c>
      <c r="L132" s="50">
        <v>3146</v>
      </c>
      <c r="M132" s="27">
        <v>1532</v>
      </c>
      <c r="N132" s="27">
        <v>1614</v>
      </c>
      <c r="O132" s="28">
        <v>2213</v>
      </c>
      <c r="P132" s="27">
        <f t="shared" si="97"/>
        <v>246342</v>
      </c>
      <c r="Q132" s="29">
        <f t="shared" si="97"/>
        <v>120196</v>
      </c>
      <c r="R132" s="29">
        <f t="shared" si="97"/>
        <v>126146</v>
      </c>
      <c r="S132" s="44">
        <f t="shared" si="97"/>
        <v>95179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</row>
    <row r="133" spans="2:47" s="37" customFormat="1" ht="16.5" customHeight="1">
      <c r="B133" s="38" t="s">
        <v>48</v>
      </c>
      <c r="C133" s="39"/>
      <c r="D133" s="16">
        <f>SUM(E133:F133)</f>
        <v>710318</v>
      </c>
      <c r="E133" s="16">
        <f aca="true" t="shared" si="98" ref="E133:S133">SUM(E134:E136)</f>
        <v>345326</v>
      </c>
      <c r="F133" s="16">
        <f t="shared" si="98"/>
        <v>364992</v>
      </c>
      <c r="G133" s="17">
        <f t="shared" si="98"/>
        <v>274338</v>
      </c>
      <c r="H133" s="16">
        <f t="shared" si="98"/>
        <v>711650</v>
      </c>
      <c r="I133" s="18">
        <f t="shared" si="98"/>
        <v>347263</v>
      </c>
      <c r="J133" s="18">
        <f t="shared" si="98"/>
        <v>364387</v>
      </c>
      <c r="K133" s="18">
        <f t="shared" si="98"/>
        <v>282483</v>
      </c>
      <c r="L133" s="19">
        <f t="shared" si="98"/>
        <v>8394</v>
      </c>
      <c r="M133" s="16">
        <f t="shared" si="98"/>
        <v>3811</v>
      </c>
      <c r="N133" s="16">
        <f t="shared" si="98"/>
        <v>4583</v>
      </c>
      <c r="O133" s="17">
        <f t="shared" si="98"/>
        <v>5964</v>
      </c>
      <c r="P133" s="16">
        <f t="shared" si="98"/>
        <v>720044</v>
      </c>
      <c r="Q133" s="18">
        <f t="shared" si="98"/>
        <v>351074</v>
      </c>
      <c r="R133" s="18">
        <f t="shared" si="98"/>
        <v>368970</v>
      </c>
      <c r="S133" s="40">
        <f t="shared" si="98"/>
        <v>288447</v>
      </c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</row>
    <row r="134" spans="2:47" s="37" customFormat="1" ht="16.5" customHeight="1">
      <c r="B134" s="38" t="s">
        <v>14</v>
      </c>
      <c r="C134" s="39"/>
      <c r="D134" s="16">
        <f>SUM(E134:F134)</f>
        <v>260415</v>
      </c>
      <c r="E134" s="16">
        <f aca="true" t="shared" si="99" ref="E134:G136">E130+(I134-I130)+(M134-M130)</f>
        <v>125723</v>
      </c>
      <c r="F134" s="16">
        <f t="shared" si="99"/>
        <v>134692</v>
      </c>
      <c r="G134" s="17">
        <f t="shared" si="99"/>
        <v>100484</v>
      </c>
      <c r="H134" s="16">
        <v>259789</v>
      </c>
      <c r="I134" s="18">
        <v>125349</v>
      </c>
      <c r="J134" s="18">
        <v>134440</v>
      </c>
      <c r="K134" s="18">
        <v>103746</v>
      </c>
      <c r="L134" s="19">
        <v>2450</v>
      </c>
      <c r="M134" s="16">
        <v>1039</v>
      </c>
      <c r="N134" s="16">
        <v>1411</v>
      </c>
      <c r="O134" s="17">
        <v>1788</v>
      </c>
      <c r="P134" s="16">
        <f aca="true" t="shared" si="100" ref="P134:S136">H134+L134</f>
        <v>262239</v>
      </c>
      <c r="Q134" s="18">
        <f t="shared" si="100"/>
        <v>126388</v>
      </c>
      <c r="R134" s="18">
        <f t="shared" si="100"/>
        <v>135851</v>
      </c>
      <c r="S134" s="40">
        <f t="shared" si="100"/>
        <v>105534</v>
      </c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</row>
    <row r="135" spans="2:47" s="37" customFormat="1" ht="16.5" customHeight="1">
      <c r="B135" s="38" t="s">
        <v>15</v>
      </c>
      <c r="C135" s="39"/>
      <c r="D135" s="16">
        <f>SUM(E135:F135)</f>
        <v>208864</v>
      </c>
      <c r="E135" s="16">
        <f t="shared" si="99"/>
        <v>102494</v>
      </c>
      <c r="F135" s="16">
        <f t="shared" si="99"/>
        <v>106370</v>
      </c>
      <c r="G135" s="17">
        <f t="shared" si="99"/>
        <v>83629</v>
      </c>
      <c r="H135" s="16">
        <v>208770</v>
      </c>
      <c r="I135" s="18">
        <v>103307</v>
      </c>
      <c r="J135" s="18">
        <v>105463</v>
      </c>
      <c r="K135" s="18">
        <v>85763</v>
      </c>
      <c r="L135" s="19">
        <v>2823</v>
      </c>
      <c r="M135" s="16">
        <v>1269</v>
      </c>
      <c r="N135" s="16">
        <v>1554</v>
      </c>
      <c r="O135" s="17">
        <v>1973</v>
      </c>
      <c r="P135" s="41">
        <f t="shared" si="100"/>
        <v>211593</v>
      </c>
      <c r="Q135" s="18">
        <f t="shared" si="100"/>
        <v>104576</v>
      </c>
      <c r="R135" s="18">
        <f t="shared" si="100"/>
        <v>107017</v>
      </c>
      <c r="S135" s="40">
        <f t="shared" si="100"/>
        <v>87736</v>
      </c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</row>
    <row r="136" spans="2:47" s="37" customFormat="1" ht="16.5" customHeight="1" thickBot="1">
      <c r="B136" s="42" t="s">
        <v>16</v>
      </c>
      <c r="C136" s="43"/>
      <c r="D136" s="27">
        <f>SUM(E136:F136)</f>
        <v>241039</v>
      </c>
      <c r="E136" s="27">
        <f t="shared" si="99"/>
        <v>117109</v>
      </c>
      <c r="F136" s="27">
        <f t="shared" si="99"/>
        <v>123930</v>
      </c>
      <c r="G136" s="28">
        <f t="shared" si="99"/>
        <v>90225</v>
      </c>
      <c r="H136" s="27">
        <v>243091</v>
      </c>
      <c r="I136" s="29">
        <v>118607</v>
      </c>
      <c r="J136" s="29">
        <v>124484</v>
      </c>
      <c r="K136" s="44">
        <v>92974</v>
      </c>
      <c r="L136" s="50">
        <v>3121</v>
      </c>
      <c r="M136" s="27">
        <v>1503</v>
      </c>
      <c r="N136" s="27">
        <v>1618</v>
      </c>
      <c r="O136" s="28">
        <v>2203</v>
      </c>
      <c r="P136" s="27">
        <f t="shared" si="100"/>
        <v>246212</v>
      </c>
      <c r="Q136" s="29">
        <f t="shared" si="100"/>
        <v>120110</v>
      </c>
      <c r="R136" s="29">
        <f t="shared" si="100"/>
        <v>126102</v>
      </c>
      <c r="S136" s="44">
        <f t="shared" si="100"/>
        <v>95177</v>
      </c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</row>
    <row r="137" spans="2:47" s="37" customFormat="1" ht="16.5" customHeight="1">
      <c r="B137" s="38" t="s">
        <v>59</v>
      </c>
      <c r="C137" s="39"/>
      <c r="D137" s="16">
        <v>709510</v>
      </c>
      <c r="E137" s="16">
        <v>344872</v>
      </c>
      <c r="F137" s="16">
        <v>364638</v>
      </c>
      <c r="G137" s="17">
        <v>274423</v>
      </c>
      <c r="H137" s="16">
        <v>710854</v>
      </c>
      <c r="I137" s="18">
        <v>346815</v>
      </c>
      <c r="J137" s="18">
        <v>364039</v>
      </c>
      <c r="K137" s="18">
        <v>282557</v>
      </c>
      <c r="L137" s="19">
        <v>8382</v>
      </c>
      <c r="M137" s="16">
        <v>3805</v>
      </c>
      <c r="N137" s="16">
        <v>4577</v>
      </c>
      <c r="O137" s="17">
        <v>5975</v>
      </c>
      <c r="P137" s="16">
        <v>719236</v>
      </c>
      <c r="Q137" s="18">
        <v>350620</v>
      </c>
      <c r="R137" s="18">
        <v>368616</v>
      </c>
      <c r="S137" s="40">
        <v>288532</v>
      </c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</row>
    <row r="138" spans="2:47" s="37" customFormat="1" ht="16.5" customHeight="1">
      <c r="B138" s="38" t="s">
        <v>14</v>
      </c>
      <c r="C138" s="39"/>
      <c r="D138" s="16">
        <v>260104</v>
      </c>
      <c r="E138" s="16">
        <v>125564</v>
      </c>
      <c r="F138" s="16">
        <v>134540</v>
      </c>
      <c r="G138" s="17">
        <v>100616</v>
      </c>
      <c r="H138" s="16">
        <v>259500</v>
      </c>
      <c r="I138" s="18">
        <v>125208</v>
      </c>
      <c r="J138" s="18">
        <v>134292</v>
      </c>
      <c r="K138" s="18">
        <v>103895</v>
      </c>
      <c r="L138" s="19">
        <v>2428</v>
      </c>
      <c r="M138" s="16">
        <v>1021</v>
      </c>
      <c r="N138" s="16">
        <v>1407</v>
      </c>
      <c r="O138" s="17">
        <v>1771</v>
      </c>
      <c r="P138" s="16">
        <v>261928</v>
      </c>
      <c r="Q138" s="18">
        <v>126229</v>
      </c>
      <c r="R138" s="18">
        <v>135699</v>
      </c>
      <c r="S138" s="40">
        <v>105666</v>
      </c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</row>
    <row r="139" spans="2:47" s="37" customFormat="1" ht="16.5" customHeight="1">
      <c r="B139" s="38" t="s">
        <v>15</v>
      </c>
      <c r="C139" s="39"/>
      <c r="D139" s="16">
        <v>208685</v>
      </c>
      <c r="E139" s="16">
        <v>102389</v>
      </c>
      <c r="F139" s="16">
        <v>106296</v>
      </c>
      <c r="G139" s="17">
        <v>83554</v>
      </c>
      <c r="H139" s="16">
        <v>208588</v>
      </c>
      <c r="I139" s="18">
        <v>103194</v>
      </c>
      <c r="J139" s="18">
        <v>105394</v>
      </c>
      <c r="K139" s="18">
        <v>85684</v>
      </c>
      <c r="L139" s="19">
        <v>2826</v>
      </c>
      <c r="M139" s="16">
        <v>1277</v>
      </c>
      <c r="N139" s="16">
        <v>1549</v>
      </c>
      <c r="O139" s="17">
        <v>1977</v>
      </c>
      <c r="P139" s="41">
        <v>211414</v>
      </c>
      <c r="Q139" s="18">
        <v>104471</v>
      </c>
      <c r="R139" s="18">
        <v>106943</v>
      </c>
      <c r="S139" s="40">
        <v>87661</v>
      </c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</row>
    <row r="140" spans="2:47" s="37" customFormat="1" ht="16.5" customHeight="1" thickBot="1">
      <c r="B140" s="42" t="s">
        <v>16</v>
      </c>
      <c r="C140" s="43"/>
      <c r="D140" s="27">
        <v>240721</v>
      </c>
      <c r="E140" s="27">
        <v>116919</v>
      </c>
      <c r="F140" s="27">
        <v>123802</v>
      </c>
      <c r="G140" s="28">
        <v>90253</v>
      </c>
      <c r="H140" s="27">
        <v>242766</v>
      </c>
      <c r="I140" s="29">
        <v>118413</v>
      </c>
      <c r="J140" s="29">
        <v>124353</v>
      </c>
      <c r="K140" s="44">
        <v>92978</v>
      </c>
      <c r="L140" s="50">
        <v>3128</v>
      </c>
      <c r="M140" s="27">
        <v>1507</v>
      </c>
      <c r="N140" s="27">
        <v>1621</v>
      </c>
      <c r="O140" s="28">
        <v>2227</v>
      </c>
      <c r="P140" s="27">
        <v>245894</v>
      </c>
      <c r="Q140" s="29">
        <v>119920</v>
      </c>
      <c r="R140" s="29">
        <v>125974</v>
      </c>
      <c r="S140" s="44">
        <v>95205</v>
      </c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</row>
    <row r="141" ht="15" customHeight="1">
      <c r="B141" s="67" t="s">
        <v>10</v>
      </c>
    </row>
    <row r="142" ht="15" customHeight="1">
      <c r="B142" s="46" t="s">
        <v>11</v>
      </c>
    </row>
    <row r="143" ht="15" customHeight="1">
      <c r="B143" s="46" t="s">
        <v>55</v>
      </c>
    </row>
    <row r="144" ht="15" customHeight="1">
      <c r="B144" s="46" t="s">
        <v>60</v>
      </c>
    </row>
    <row r="145" ht="15" customHeight="1">
      <c r="B145" s="47" t="s">
        <v>61</v>
      </c>
    </row>
    <row r="146" ht="15" customHeight="1">
      <c r="B146" s="68" t="s">
        <v>56</v>
      </c>
    </row>
    <row r="147" ht="15" customHeight="1">
      <c r="B147" s="68" t="s">
        <v>62</v>
      </c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</sheetData>
  <sheetProtection/>
  <mergeCells count="5">
    <mergeCell ref="P2:S2"/>
    <mergeCell ref="B2:B3"/>
    <mergeCell ref="D2:G2"/>
    <mergeCell ref="H2:K2"/>
    <mergeCell ref="L2:O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2008-04-10T06:06:36Z</cp:lastPrinted>
  <dcterms:created xsi:type="dcterms:W3CDTF">2003-06-13T04:02:06Z</dcterms:created>
  <dcterms:modified xsi:type="dcterms:W3CDTF">2008-04-10T06:09:48Z</dcterms:modified>
  <cp:category/>
  <cp:version/>
  <cp:contentType/>
  <cp:contentStatus/>
</cp:coreProperties>
</file>