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４－１" sheetId="1" r:id="rId1"/>
    <sheet name="概要４－２" sheetId="2" r:id="rId2"/>
  </sheets>
  <definedNames>
    <definedName name="_xlnm.Print_Area" localSheetId="0">'概要４－１'!$A$1:$H$28</definedName>
    <definedName name="_xlnm.Print_Area" localSheetId="1">'概要４－２'!$A$1:$H$27</definedName>
  </definedNames>
  <calcPr fullCalcOnLoad="1"/>
</workbook>
</file>

<file path=xl/sharedStrings.xml><?xml version="1.0" encoding="utf-8"?>
<sst xmlns="http://schemas.openxmlformats.org/spreadsheetml/2006/main" count="73" uniqueCount="54">
  <si>
    <t>　(1) 従業者規模別製造品出荷額等</t>
  </si>
  <si>
    <t>　　以上の事業所）を従業者規模別</t>
  </si>
  <si>
    <t>　　にみると、従業者30人以上の事</t>
  </si>
  <si>
    <t>　第９表　従業者規模別製造品出荷額等の推移</t>
  </si>
  <si>
    <t>（単位：万円）</t>
  </si>
  <si>
    <t>製造品出荷額等　　　合計</t>
  </si>
  <si>
    <t>（注）製造品出荷額等の合計は従業者4人以上の事業所の合計である。</t>
  </si>
  <si>
    <t>(単位:万円)</t>
  </si>
  <si>
    <t>計</t>
  </si>
  <si>
    <t>　　　以上の事業所）を業種別に構成</t>
  </si>
  <si>
    <t/>
  </si>
  <si>
    <t>グラフ用</t>
  </si>
  <si>
    <t>飲料・たばこ・飼料</t>
  </si>
  <si>
    <t>パルプ・紙</t>
  </si>
  <si>
    <t>金属製品</t>
  </si>
  <si>
    <t>一般機械</t>
  </si>
  <si>
    <t>電気機械</t>
  </si>
  <si>
    <t>年次</t>
  </si>
  <si>
    <t>製造品出荷額等</t>
  </si>
  <si>
    <t>従業者規模別</t>
  </si>
  <si>
    <t>対前年増減率(％)</t>
  </si>
  <si>
    <t>3人以下</t>
  </si>
  <si>
    <t>4～29人</t>
  </si>
  <si>
    <t>30人以上</t>
  </si>
  <si>
    <t>順位</t>
  </si>
  <si>
    <t>構成比(％)</t>
  </si>
  <si>
    <t>業種別</t>
  </si>
  <si>
    <t>その他の業種</t>
  </si>
  <si>
    <t>...</t>
  </si>
  <si>
    <t>電気機械</t>
  </si>
  <si>
    <t>食料品</t>
  </si>
  <si>
    <t>30人以上</t>
  </si>
  <si>
    <t>４～29人</t>
  </si>
  <si>
    <t>　　　　製造品出荷額等（従業者４人</t>
  </si>
  <si>
    <t>　第10表  業種別製造品出荷額等(従業者４人以上の事業所)</t>
  </si>
  <si>
    <t>４　製造品出荷額等</t>
  </si>
  <si>
    <t>　（2） 業種別製造品出荷額等(従業者４人以上の事業所)</t>
  </si>
  <si>
    <t>平成15年</t>
  </si>
  <si>
    <t>化学工業</t>
  </si>
  <si>
    <t xml:space="preserve">      製造品出荷額等（従業者４人</t>
  </si>
  <si>
    <t>平成16年</t>
  </si>
  <si>
    <t xml:space="preserve">    業所は1兆1,168億679万円と前年</t>
  </si>
  <si>
    <t>　　より267億5,462万円 （対前年比</t>
  </si>
  <si>
    <t>　　2.5％増)増加した。従業者４人</t>
  </si>
  <si>
    <t>　　～29人の事業所は2,896億5,132</t>
  </si>
  <si>
    <t>　　万円と前年より17億3,198万円</t>
  </si>
  <si>
    <t>　　（同0.6％増）増加した。全体</t>
  </si>
  <si>
    <t>　　では、1兆4064億5,811万円(同2.1％増)</t>
  </si>
  <si>
    <t>　　と前年より284億8,660万円の増加となった。</t>
  </si>
  <si>
    <t>　　　比でみると、｢電気機械｣が31.2</t>
  </si>
  <si>
    <t>　　　％（対前年比4.0％増）を占め、</t>
  </si>
  <si>
    <t>　　　次いで｢食料品｣13.2％、「一般</t>
  </si>
  <si>
    <t>　　　機械｣9.7％となっている｡</t>
  </si>
  <si>
    <t>平成12年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</si>
</sst>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9.75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9"/>
      <name val="ＭＳ Ｐ明朝"/>
      <family val="1"/>
    </font>
    <font>
      <sz val="10.75"/>
      <name val="ＭＳ Ｐゴシック"/>
      <family val="3"/>
    </font>
    <font>
      <sz val="8"/>
      <name val="明朝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176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 horizontal="left" vertical="top"/>
    </xf>
    <xf numFmtId="0" fontId="15" fillId="0" borderId="0" xfId="0" applyFont="1" applyAlignment="1" quotePrefix="1">
      <alignment horizontal="left"/>
    </xf>
    <xf numFmtId="0" fontId="15" fillId="0" borderId="5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15" fillId="0" borderId="0" xfId="0" applyFont="1" applyAlignment="1">
      <alignment vertical="top"/>
    </xf>
    <xf numFmtId="0" fontId="15" fillId="0" borderId="6" xfId="0" applyFont="1" applyFill="1" applyBorder="1" applyAlignment="1">
      <alignment horizontal="center"/>
    </xf>
    <xf numFmtId="0" fontId="15" fillId="0" borderId="0" xfId="0" applyFont="1" applyFill="1" applyAlignment="1">
      <alignment vertical="top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176" fontId="15" fillId="0" borderId="0" xfId="0" applyNumberFormat="1" applyFont="1" applyAlignment="1">
      <alignment horizontal="right"/>
    </xf>
    <xf numFmtId="38" fontId="15" fillId="0" borderId="0" xfId="26" applyFont="1" applyFill="1" applyBorder="1" applyAlignment="1">
      <alignment horizontal="right"/>
    </xf>
    <xf numFmtId="188" fontId="15" fillId="0" borderId="4" xfId="0" applyNumberFormat="1" applyFont="1" applyBorder="1" applyAlignment="1">
      <alignment/>
    </xf>
    <xf numFmtId="188" fontId="15" fillId="0" borderId="0" xfId="0" applyNumberFormat="1" applyFont="1" applyFill="1" applyBorder="1" applyAlignment="1">
      <alignment horizontal="right"/>
    </xf>
    <xf numFmtId="188" fontId="15" fillId="0" borderId="5" xfId="0" applyNumberFormat="1" applyFont="1" applyFill="1" applyBorder="1" applyAlignment="1">
      <alignment horizontal="right"/>
    </xf>
    <xf numFmtId="188" fontId="15" fillId="0" borderId="6" xfId="0" applyNumberFormat="1" applyFont="1" applyFill="1" applyBorder="1" applyAlignment="1">
      <alignment horizontal="right"/>
    </xf>
    <xf numFmtId="188" fontId="15" fillId="0" borderId="0" xfId="26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1" fillId="0" borderId="5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188" fontId="21" fillId="0" borderId="0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188" fontId="21" fillId="0" borderId="0" xfId="26" applyNumberFormat="1" applyFont="1" applyFill="1" applyBorder="1" applyAlignment="1">
      <alignment horizontal="right" vertical="center"/>
    </xf>
    <xf numFmtId="189" fontId="21" fillId="0" borderId="7" xfId="0" applyNumberFormat="1" applyFont="1" applyFill="1" applyBorder="1" applyAlignment="1">
      <alignment vertical="center"/>
    </xf>
    <xf numFmtId="205" fontId="21" fillId="0" borderId="10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189" fontId="21" fillId="0" borderId="5" xfId="0" applyNumberFormat="1" applyFont="1" applyFill="1" applyBorder="1" applyAlignment="1">
      <alignment vertical="center"/>
    </xf>
    <xf numFmtId="205" fontId="21" fillId="0" borderId="11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188" fontId="21" fillId="0" borderId="2" xfId="0" applyNumberFormat="1" applyFont="1" applyFill="1" applyBorder="1" applyAlignment="1">
      <alignment vertical="center"/>
    </xf>
    <xf numFmtId="189" fontId="21" fillId="0" borderId="3" xfId="0" applyNumberFormat="1" applyFont="1" applyFill="1" applyBorder="1" applyAlignment="1">
      <alignment vertical="center"/>
    </xf>
    <xf numFmtId="205" fontId="21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88" fontId="21" fillId="0" borderId="5" xfId="0" applyNumberFormat="1" applyFont="1" applyFill="1" applyBorder="1" applyAlignment="1">
      <alignment horizontal="right" vertical="center"/>
    </xf>
    <xf numFmtId="0" fontId="17" fillId="0" borderId="0" xfId="0" applyFont="1" applyAlignment="1" quotePrefix="1">
      <alignment horizontal="right"/>
    </xf>
    <xf numFmtId="205" fontId="21" fillId="0" borderId="5" xfId="0" applyNumberFormat="1" applyFont="1" applyBorder="1" applyAlignment="1">
      <alignment vertical="center"/>
    </xf>
    <xf numFmtId="188" fontId="21" fillId="0" borderId="4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/>
    </xf>
    <xf numFmtId="188" fontId="21" fillId="0" borderId="6" xfId="0" applyNumberFormat="1" applyFont="1" applyFill="1" applyBorder="1" applyAlignment="1">
      <alignment vertical="center"/>
    </xf>
    <xf numFmtId="205" fontId="21" fillId="0" borderId="6" xfId="0" applyNumberFormat="1" applyFont="1" applyFill="1" applyBorder="1" applyAlignment="1">
      <alignment vertical="center"/>
    </xf>
    <xf numFmtId="188" fontId="21" fillId="0" borderId="6" xfId="0" applyNumberFormat="1" applyFont="1" applyFill="1" applyBorder="1" applyAlignment="1">
      <alignment horizontal="right" vertical="center"/>
    </xf>
    <xf numFmtId="205" fontId="21" fillId="0" borderId="4" xfId="0" applyNumberFormat="1" applyFont="1" applyFill="1" applyBorder="1" applyAlignment="1">
      <alignment vertical="center"/>
    </xf>
    <xf numFmtId="188" fontId="21" fillId="0" borderId="4" xfId="0" applyNumberFormat="1" applyFont="1" applyFill="1" applyBorder="1" applyAlignment="1">
      <alignment horizontal="right" vertical="center"/>
    </xf>
    <xf numFmtId="205" fontId="21" fillId="0" borderId="7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05" fontId="21" fillId="0" borderId="5" xfId="0" applyNumberFormat="1" applyFont="1" applyFill="1" applyBorder="1" applyAlignment="1">
      <alignment vertical="center"/>
    </xf>
    <xf numFmtId="188" fontId="21" fillId="0" borderId="5" xfId="0" applyNumberFormat="1" applyFont="1" applyFill="1" applyBorder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 quotePrefix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21" fillId="0" borderId="3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第１2図 従業者規模別製造品出荷額等の推移</a:t>
            </a:r>
          </a:p>
        </c:rich>
      </c:tx>
      <c:layout>
        <c:manualLayout>
          <c:xMode val="factor"/>
          <c:yMode val="factor"/>
          <c:x val="0.03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82175"/>
          <c:h val="0.85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'概要４－１'!$N$7</c:f>
              <c:strCache>
                <c:ptCount val="1"/>
                <c:pt idx="0">
                  <c:v>30人以上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'概要４－１'!$L$8:$L$12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'概要４－１'!$N$8:$N$12</c:f>
              <c:numCache>
                <c:ptCount val="5"/>
                <c:pt idx="0">
                  <c:v>11803</c:v>
                </c:pt>
                <c:pt idx="1">
                  <c:v>11969</c:v>
                </c:pt>
                <c:pt idx="2">
                  <c:v>10857</c:v>
                </c:pt>
                <c:pt idx="3">
                  <c:v>10901</c:v>
                </c:pt>
                <c:pt idx="4">
                  <c:v>11168</c:v>
                </c:pt>
              </c:numCache>
            </c:numRef>
          </c:val>
        </c:ser>
        <c:ser>
          <c:idx val="0"/>
          <c:order val="1"/>
          <c:tx>
            <c:strRef>
              <c:f>'概要４－１'!$M$7</c:f>
              <c:strCache>
                <c:ptCount val="1"/>
                <c:pt idx="0">
                  <c:v>４～29人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'概要４－１'!$L$8:$L$12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'概要４－１'!$M$8:$M$12</c:f>
              <c:numCache>
                <c:ptCount val="5"/>
                <c:pt idx="0">
                  <c:v>3408</c:v>
                </c:pt>
                <c:pt idx="1">
                  <c:v>3176</c:v>
                </c:pt>
                <c:pt idx="2">
                  <c:v>2969</c:v>
                </c:pt>
                <c:pt idx="3">
                  <c:v>2879</c:v>
                </c:pt>
                <c:pt idx="4">
                  <c:v>2897</c:v>
                </c:pt>
              </c:numCache>
            </c:numRef>
          </c:val>
        </c:ser>
        <c:overlap val="100"/>
        <c:gapWidth val="100"/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787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5575"/>
          <c:w val="0.1515"/>
          <c:h val="0.133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第１3図　業種別製造品出荷額等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405"/>
          <c:w val="0.517"/>
          <c:h val="0.67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
31.2%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パルプ・紙
5.7%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化学工業
5.2%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13.2%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金属製品
6.3%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飲料・たばこ
・飼料
6.0%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一般機械
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その他の業種
22.7%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'概要４－２'!$E$17:$E$24</c:f>
              <c:strCache>
                <c:ptCount val="8"/>
                <c:pt idx="0">
                  <c:v>電気機械</c:v>
                </c:pt>
                <c:pt idx="1">
                  <c:v>食料品</c:v>
                </c:pt>
                <c:pt idx="2">
                  <c:v>一般機械</c:v>
                </c:pt>
                <c:pt idx="3">
                  <c:v>金属製品</c:v>
                </c:pt>
                <c:pt idx="4">
                  <c:v>飲料・たばこ・飼料</c:v>
                </c:pt>
                <c:pt idx="5">
                  <c:v>パルプ・紙</c:v>
                </c:pt>
                <c:pt idx="6">
                  <c:v>化学工業</c:v>
                </c:pt>
                <c:pt idx="7">
                  <c:v>その他の業種</c:v>
                </c:pt>
              </c:strCache>
            </c:strRef>
          </c:cat>
          <c:val>
            <c:numRef>
              <c:f>'概要４－２'!$G$17:$G$24</c:f>
              <c:numCache>
                <c:ptCount val="8"/>
                <c:pt idx="0">
                  <c:v>31.229584932323366</c:v>
                </c:pt>
                <c:pt idx="1">
                  <c:v>13.211024820355297</c:v>
                </c:pt>
                <c:pt idx="2">
                  <c:v>9.655469937885316</c:v>
                </c:pt>
                <c:pt idx="3">
                  <c:v>6.272285635297023</c:v>
                </c:pt>
                <c:pt idx="4">
                  <c:v>5.9868381007095905</c:v>
                </c:pt>
                <c:pt idx="5">
                  <c:v>5.71954467950702</c:v>
                </c:pt>
                <c:pt idx="6">
                  <c:v>5.219780772567766</c:v>
                </c:pt>
                <c:pt idx="7">
                  <c:v>22.70547112135462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239"/>
          <c:w val="0.2735"/>
          <c:h val="0.598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142875</xdr:rowOff>
    </xdr:from>
    <xdr:to>
      <xdr:col>7</xdr:col>
      <xdr:colOff>733425</xdr:colOff>
      <xdr:row>12</xdr:row>
      <xdr:rowOff>133350</xdr:rowOff>
    </xdr:to>
    <xdr:graphicFrame>
      <xdr:nvGraphicFramePr>
        <xdr:cNvPr id="1" name="Chart 7"/>
        <xdr:cNvGraphicFramePr/>
      </xdr:nvGraphicFramePr>
      <xdr:xfrm>
        <a:off x="3124200" y="628650"/>
        <a:ext cx="5353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1276350</xdr:colOff>
      <xdr:row>1</xdr:row>
      <xdr:rowOff>28575</xdr:rowOff>
    </xdr:from>
    <xdr:to>
      <xdr:col>7</xdr:col>
      <xdr:colOff>857250</xdr:colOff>
      <xdr:row>11</xdr:row>
      <xdr:rowOff>295275</xdr:rowOff>
    </xdr:to>
    <xdr:graphicFrame>
      <xdr:nvGraphicFramePr>
        <xdr:cNvPr id="1" name="Chart 1"/>
        <xdr:cNvGraphicFramePr/>
      </xdr:nvGraphicFramePr>
      <xdr:xfrm>
        <a:off x="3228975" y="333375"/>
        <a:ext cx="52768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4</xdr:row>
      <xdr:rowOff>257175</xdr:rowOff>
    </xdr:from>
    <xdr:to>
      <xdr:col>5</xdr:col>
      <xdr:colOff>276225</xdr:colOff>
      <xdr:row>7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48200" y="1476375"/>
          <a:ext cx="11715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明朝"/>
              <a:ea typeface="明朝"/>
              <a:cs typeface="明朝"/>
            </a:rPr>
            <a:t>製造品出荷額等合計
140,645,811万円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P40"/>
  <sheetViews>
    <sheetView tabSelected="1" workbookViewId="0" topLeftCell="A1">
      <selection activeCell="A2" sqref="A2"/>
    </sheetView>
  </sheetViews>
  <sheetFormatPr defaultColWidth="8.796875" defaultRowHeight="14.25"/>
  <cols>
    <col min="1" max="1" width="9.69921875" style="1" customWidth="1"/>
    <col min="2" max="2" width="13.59765625" style="1" customWidth="1"/>
    <col min="3" max="3" width="8.59765625" style="1" customWidth="1"/>
    <col min="4" max="5" width="13.59765625" style="1" customWidth="1"/>
    <col min="6" max="6" width="8.59765625" style="1" customWidth="1"/>
    <col min="7" max="7" width="13.59765625" style="1" customWidth="1"/>
    <col min="8" max="8" width="8.59765625" style="1" customWidth="1"/>
    <col min="9" max="9" width="9" style="1" customWidth="1"/>
    <col min="10" max="10" width="12.09765625" style="1" bestFit="1" customWidth="1"/>
    <col min="11" max="11" width="29.19921875" style="1" customWidth="1"/>
    <col min="12" max="12" width="9" style="1" customWidth="1"/>
    <col min="13" max="13" width="11.19921875" style="1" customWidth="1"/>
    <col min="14" max="14" width="11" style="1" customWidth="1"/>
    <col min="15" max="16384" width="9" style="1" customWidth="1"/>
  </cols>
  <sheetData>
    <row r="1" spans="1:2" s="28" customFormat="1" ht="14.25" customHeight="1">
      <c r="A1" s="66" t="s">
        <v>35</v>
      </c>
      <c r="B1" s="29"/>
    </row>
    <row r="2" spans="1:4" ht="11.25" customHeight="1">
      <c r="A2" s="12"/>
      <c r="B2" s="12"/>
      <c r="C2" s="12"/>
      <c r="D2" s="12"/>
    </row>
    <row r="3" spans="1:4" ht="12.75" customHeight="1">
      <c r="A3" s="43" t="s">
        <v>0</v>
      </c>
      <c r="B3" s="12"/>
      <c r="C3" s="12"/>
      <c r="D3" s="12"/>
    </row>
    <row r="4" spans="1:5" ht="24" customHeight="1">
      <c r="A4" s="43" t="s">
        <v>39</v>
      </c>
      <c r="B4" s="35"/>
      <c r="C4" s="35"/>
      <c r="D4" s="38"/>
      <c r="E4" s="31"/>
    </row>
    <row r="5" spans="1:5" ht="24" customHeight="1">
      <c r="A5" s="35" t="s">
        <v>1</v>
      </c>
      <c r="B5" s="35"/>
      <c r="C5" s="35"/>
      <c r="D5" s="38"/>
      <c r="E5" s="31"/>
    </row>
    <row r="6" spans="1:13" ht="24" customHeight="1">
      <c r="A6" s="35" t="s">
        <v>2</v>
      </c>
      <c r="B6" s="35"/>
      <c r="C6" s="35"/>
      <c r="D6" s="38"/>
      <c r="E6" s="31"/>
      <c r="M6" s="1" t="s">
        <v>11</v>
      </c>
    </row>
    <row r="7" spans="1:14" ht="24" customHeight="1">
      <c r="A7" s="35" t="s">
        <v>41</v>
      </c>
      <c r="B7" s="35"/>
      <c r="C7" s="35"/>
      <c r="D7" s="38"/>
      <c r="E7" s="31"/>
      <c r="L7" s="3"/>
      <c r="M7" s="3" t="s">
        <v>32</v>
      </c>
      <c r="N7" s="3" t="s">
        <v>31</v>
      </c>
    </row>
    <row r="8" spans="1:14" ht="24" customHeight="1">
      <c r="A8" s="35" t="s">
        <v>42</v>
      </c>
      <c r="B8" s="35"/>
      <c r="C8" s="35"/>
      <c r="D8" s="38"/>
      <c r="E8" s="31"/>
      <c r="L8" s="10">
        <v>12</v>
      </c>
      <c r="M8" s="25">
        <v>3408</v>
      </c>
      <c r="N8" s="25">
        <v>11803</v>
      </c>
    </row>
    <row r="9" spans="1:14" ht="24" customHeight="1">
      <c r="A9" s="35" t="s">
        <v>43</v>
      </c>
      <c r="B9" s="35"/>
      <c r="C9" s="35"/>
      <c r="D9" s="38"/>
      <c r="E9" s="31"/>
      <c r="L9" s="15">
        <v>13</v>
      </c>
      <c r="M9" s="25">
        <v>3176</v>
      </c>
      <c r="N9" s="25">
        <v>11969</v>
      </c>
    </row>
    <row r="10" spans="1:14" ht="24" customHeight="1">
      <c r="A10" s="35" t="s">
        <v>44</v>
      </c>
      <c r="B10" s="35"/>
      <c r="C10" s="35"/>
      <c r="D10" s="38"/>
      <c r="E10" s="31"/>
      <c r="L10" s="15">
        <v>14</v>
      </c>
      <c r="M10" s="26">
        <v>2969</v>
      </c>
      <c r="N10" s="26">
        <v>10857</v>
      </c>
    </row>
    <row r="11" spans="1:14" ht="24" customHeight="1">
      <c r="A11" s="35" t="s">
        <v>45</v>
      </c>
      <c r="B11" s="35"/>
      <c r="C11" s="35"/>
      <c r="D11" s="38"/>
      <c r="E11" s="31"/>
      <c r="L11" s="13">
        <v>15</v>
      </c>
      <c r="M11" s="26">
        <v>2879</v>
      </c>
      <c r="N11" s="26">
        <v>10901</v>
      </c>
    </row>
    <row r="12" spans="1:14" ht="24" customHeight="1">
      <c r="A12" s="35" t="s">
        <v>46</v>
      </c>
      <c r="B12" s="35"/>
      <c r="C12" s="35"/>
      <c r="D12" s="38"/>
      <c r="E12" s="31"/>
      <c r="L12" s="13">
        <v>16</v>
      </c>
      <c r="M12" s="26">
        <v>2897</v>
      </c>
      <c r="N12" s="26">
        <v>11168</v>
      </c>
    </row>
    <row r="13" spans="1:5" ht="24" customHeight="1">
      <c r="A13" s="79" t="s">
        <v>47</v>
      </c>
      <c r="B13" s="78"/>
      <c r="C13" s="78"/>
      <c r="D13" s="78"/>
      <c r="E13" s="31"/>
    </row>
    <row r="14" spans="1:14" ht="24" customHeight="1">
      <c r="A14" s="35" t="s">
        <v>48</v>
      </c>
      <c r="B14" s="35"/>
      <c r="C14" s="35"/>
      <c r="D14" s="38"/>
      <c r="E14" s="31"/>
      <c r="M14" s="85"/>
      <c r="N14" s="85"/>
    </row>
    <row r="15" spans="1:14" ht="24" customHeight="1">
      <c r="A15" s="35"/>
      <c r="B15" s="35"/>
      <c r="C15" s="35"/>
      <c r="D15" s="38"/>
      <c r="E15" s="38"/>
      <c r="F15" s="12"/>
      <c r="M15" s="26">
        <v>21467989</v>
      </c>
      <c r="N15" s="26">
        <v>56574688</v>
      </c>
    </row>
    <row r="16" spans="1:14" ht="19.5" customHeight="1">
      <c r="A16" s="36" t="s">
        <v>3</v>
      </c>
      <c r="M16" s="24"/>
      <c r="N16" s="24"/>
    </row>
    <row r="17" spans="8:14" ht="19.5" customHeight="1">
      <c r="H17" s="46" t="s">
        <v>4</v>
      </c>
      <c r="M17" s="24"/>
      <c r="N17" s="24"/>
    </row>
    <row r="18" spans="1:14" ht="19.5" customHeight="1">
      <c r="A18" s="83" t="s">
        <v>17</v>
      </c>
      <c r="B18" s="82" t="s">
        <v>5</v>
      </c>
      <c r="C18" s="83" t="s">
        <v>20</v>
      </c>
      <c r="D18" s="81" t="s">
        <v>19</v>
      </c>
      <c r="E18" s="81"/>
      <c r="F18" s="81"/>
      <c r="G18" s="81"/>
      <c r="H18" s="77"/>
      <c r="I18" s="4"/>
      <c r="M18" s="5"/>
      <c r="N18" s="5"/>
    </row>
    <row r="19" spans="1:14" ht="19.5" customHeight="1">
      <c r="A19" s="76"/>
      <c r="B19" s="76"/>
      <c r="C19" s="76"/>
      <c r="D19" s="40" t="s">
        <v>21</v>
      </c>
      <c r="E19" s="86" t="s">
        <v>22</v>
      </c>
      <c r="F19" s="86"/>
      <c r="G19" s="86" t="s">
        <v>23</v>
      </c>
      <c r="H19" s="86"/>
      <c r="I19" s="4"/>
      <c r="M19" s="5"/>
      <c r="N19" s="5"/>
    </row>
    <row r="20" spans="1:11" ht="27.75" customHeight="1">
      <c r="A20" s="84"/>
      <c r="B20" s="84"/>
      <c r="C20" s="84"/>
      <c r="D20" s="32" t="s">
        <v>18</v>
      </c>
      <c r="E20" s="32" t="s">
        <v>18</v>
      </c>
      <c r="F20" s="32" t="s">
        <v>20</v>
      </c>
      <c r="G20" s="32" t="s">
        <v>18</v>
      </c>
      <c r="H20" s="32" t="s">
        <v>20</v>
      </c>
      <c r="I20" s="4"/>
      <c r="J20" s="5"/>
      <c r="K20" s="5"/>
    </row>
    <row r="21" spans="1:11" ht="19.5" customHeight="1">
      <c r="A21" s="37" t="s">
        <v>53</v>
      </c>
      <c r="B21" s="65">
        <v>155947440</v>
      </c>
      <c r="C21" s="64">
        <v>-0.3</v>
      </c>
      <c r="D21" s="62">
        <v>2706573</v>
      </c>
      <c r="E21" s="71">
        <v>34081694</v>
      </c>
      <c r="F21" s="70">
        <v>-2.9</v>
      </c>
      <c r="G21" s="71">
        <v>121865746</v>
      </c>
      <c r="H21" s="72">
        <v>0.5</v>
      </c>
      <c r="I21" s="23"/>
      <c r="J21" s="11"/>
      <c r="K21" s="11"/>
    </row>
    <row r="22" spans="1:11" ht="19.5" customHeight="1">
      <c r="A22" s="45">
        <v>13</v>
      </c>
      <c r="B22" s="65">
        <v>151445644</v>
      </c>
      <c r="C22" s="70">
        <f>(B22-B21)/B21*100</f>
        <v>-2.8867392757457253</v>
      </c>
      <c r="D22" s="62" t="s">
        <v>28</v>
      </c>
      <c r="E22" s="71">
        <v>31760024</v>
      </c>
      <c r="F22" s="70">
        <f>(E22-E21)/E21*100</f>
        <v>-6.812073367010455</v>
      </c>
      <c r="G22" s="71">
        <v>119685620</v>
      </c>
      <c r="H22" s="74">
        <f>(G22-G21)/G21*100</f>
        <v>-1.788957169309906</v>
      </c>
      <c r="I22" s="23"/>
      <c r="J22" s="11"/>
      <c r="K22" s="11"/>
    </row>
    <row r="23" spans="1:11" ht="19.5" customHeight="1">
      <c r="A23" s="45">
        <v>14</v>
      </c>
      <c r="B23" s="65">
        <v>138257476</v>
      </c>
      <c r="C23" s="70">
        <f>(B23-B22)/B22*100</f>
        <v>-8.708185756732627</v>
      </c>
      <c r="D23" s="62" t="s">
        <v>28</v>
      </c>
      <c r="E23" s="71">
        <v>29690683</v>
      </c>
      <c r="F23" s="70">
        <f>(E23-E22)/E22*100</f>
        <v>-6.515552381194674</v>
      </c>
      <c r="G23" s="71">
        <v>108566793</v>
      </c>
      <c r="H23" s="74">
        <f>(G23-G22)/G22*100</f>
        <v>-9.290027490353477</v>
      </c>
      <c r="I23" s="4"/>
      <c r="J23" s="17"/>
      <c r="K23" s="17"/>
    </row>
    <row r="24" spans="1:11" ht="19.5" customHeight="1">
      <c r="A24" s="33">
        <v>15</v>
      </c>
      <c r="B24" s="75">
        <v>137797151</v>
      </c>
      <c r="C24" s="74">
        <f>(B24-B23)/B23*100</f>
        <v>-0.3329476374933968</v>
      </c>
      <c r="D24" s="62">
        <v>2169063</v>
      </c>
      <c r="E24" s="71">
        <v>28791934</v>
      </c>
      <c r="F24" s="74">
        <f>(E24-E23)/E23*100</f>
        <v>-3.0270405029079326</v>
      </c>
      <c r="G24" s="62">
        <v>109005217</v>
      </c>
      <c r="H24" s="74">
        <f>(G24-G23)/G23*100</f>
        <v>0.4038288208439573</v>
      </c>
      <c r="I24" s="4"/>
      <c r="J24" s="17"/>
      <c r="K24" s="17"/>
    </row>
    <row r="25" spans="1:11" ht="19.5" customHeight="1">
      <c r="A25" s="41">
        <v>16</v>
      </c>
      <c r="B25" s="67">
        <v>140645811</v>
      </c>
      <c r="C25" s="68">
        <f>(B25-B24)/B24*100</f>
        <v>2.0672851211560967</v>
      </c>
      <c r="D25" s="69" t="s">
        <v>28</v>
      </c>
      <c r="E25" s="69">
        <v>28965132</v>
      </c>
      <c r="F25" s="68">
        <f>(E25-E24)/E24*100</f>
        <v>0.6015504203364734</v>
      </c>
      <c r="G25" s="69">
        <v>111680679</v>
      </c>
      <c r="H25" s="68">
        <f>(G25-G24)/G24*100</f>
        <v>2.4544348184729543</v>
      </c>
      <c r="I25" s="4"/>
      <c r="J25" s="17"/>
      <c r="K25" s="17"/>
    </row>
    <row r="26" spans="1:8" ht="19.5" customHeight="1">
      <c r="A26" s="31" t="s">
        <v>6</v>
      </c>
      <c r="B26" s="20"/>
      <c r="C26" s="18"/>
      <c r="D26" s="19"/>
      <c r="E26" s="20"/>
      <c r="F26" s="21"/>
      <c r="G26" s="20"/>
      <c r="H26" s="21"/>
    </row>
    <row r="27" ht="19.5" customHeight="1">
      <c r="A27" s="9" t="s">
        <v>10</v>
      </c>
    </row>
    <row r="28" ht="19.5" customHeight="1"/>
    <row r="29" ht="19.5" customHeight="1">
      <c r="A29" s="9"/>
    </row>
    <row r="30" spans="7:16" ht="19.5" customHeight="1">
      <c r="G30" s="6"/>
      <c r="K30" s="8"/>
      <c r="L30" s="12"/>
      <c r="M30" s="12"/>
      <c r="N30" s="12"/>
      <c r="O30" s="12"/>
      <c r="P30" s="12"/>
    </row>
    <row r="31" spans="3:16" ht="19.5" customHeight="1">
      <c r="C31" s="7"/>
      <c r="D31" s="7"/>
      <c r="E31" s="7"/>
      <c r="K31" s="12"/>
      <c r="L31" s="12"/>
      <c r="M31" s="12"/>
      <c r="N31" s="12"/>
      <c r="O31" s="12"/>
      <c r="P31" s="12"/>
    </row>
    <row r="32" spans="3:16" ht="11.25">
      <c r="C32" s="7"/>
      <c r="D32" s="7"/>
      <c r="E32" s="7"/>
      <c r="K32" s="12"/>
      <c r="L32" s="12"/>
      <c r="M32" s="12"/>
      <c r="N32" s="12"/>
      <c r="O32" s="12"/>
      <c r="P32" s="12"/>
    </row>
    <row r="33" spans="3:16" ht="11.25">
      <c r="C33" s="7"/>
      <c r="D33" s="7"/>
      <c r="E33" s="7"/>
      <c r="K33" s="12"/>
      <c r="L33" s="12"/>
      <c r="M33" s="12"/>
      <c r="N33" s="12"/>
      <c r="O33" s="12"/>
      <c r="P33" s="12"/>
    </row>
    <row r="34" spans="3:16" ht="11.25">
      <c r="C34" s="7"/>
      <c r="D34" s="7"/>
      <c r="E34" s="7"/>
      <c r="K34" s="12"/>
      <c r="L34" s="12"/>
      <c r="M34" s="12"/>
      <c r="N34" s="12"/>
      <c r="O34" s="12"/>
      <c r="P34" s="12"/>
    </row>
    <row r="35" spans="3:5" ht="11.25">
      <c r="C35" s="7"/>
      <c r="D35" s="7"/>
      <c r="E35" s="7"/>
    </row>
    <row r="36" spans="3:5" ht="11.25">
      <c r="C36" s="7"/>
      <c r="D36" s="7"/>
      <c r="E36" s="7"/>
    </row>
    <row r="37" spans="3:5" ht="11.25">
      <c r="C37" s="7"/>
      <c r="D37" s="7"/>
      <c r="E37" s="7"/>
    </row>
    <row r="38" spans="3:5" ht="11.25">
      <c r="C38" s="7"/>
      <c r="D38" s="7"/>
      <c r="E38" s="7"/>
    </row>
    <row r="39" spans="3:5" ht="11.25">
      <c r="C39" s="7"/>
      <c r="D39" s="7"/>
      <c r="E39" s="7"/>
    </row>
    <row r="40" spans="3:5" ht="11.25">
      <c r="C40" s="7"/>
      <c r="D40" s="7"/>
      <c r="E40" s="7"/>
    </row>
  </sheetData>
  <mergeCells count="7">
    <mergeCell ref="A13:D13"/>
    <mergeCell ref="D18:H18"/>
    <mergeCell ref="E19:F19"/>
    <mergeCell ref="G19:H19"/>
    <mergeCell ref="A18:A20"/>
    <mergeCell ref="B18:B20"/>
    <mergeCell ref="C18:C20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&amp;C-16-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M50"/>
  <sheetViews>
    <sheetView workbookViewId="0" topLeftCell="A1">
      <selection activeCell="A1" sqref="A1"/>
    </sheetView>
  </sheetViews>
  <sheetFormatPr defaultColWidth="8.796875" defaultRowHeight="14.25"/>
  <cols>
    <col min="1" max="1" width="4.8984375" style="1" customWidth="1"/>
    <col min="2" max="2" width="15.59765625" style="1" customWidth="1"/>
    <col min="3" max="3" width="13.5" style="1" customWidth="1"/>
    <col min="4" max="4" width="8.59765625" style="1" customWidth="1"/>
    <col min="5" max="5" width="15.59765625" style="1" customWidth="1"/>
    <col min="6" max="6" width="13.5" style="1" customWidth="1"/>
    <col min="7" max="7" width="8.59765625" style="1" customWidth="1"/>
    <col min="8" max="8" width="9.3984375" style="1" customWidth="1"/>
    <col min="9" max="9" width="9" style="1" customWidth="1"/>
    <col min="10" max="10" width="13.19921875" style="1" customWidth="1"/>
    <col min="11" max="16384" width="9" style="1" customWidth="1"/>
  </cols>
  <sheetData>
    <row r="1" spans="1:2" ht="24" customHeight="1">
      <c r="A1" s="34" t="s">
        <v>36</v>
      </c>
      <c r="B1" s="2"/>
    </row>
    <row r="2" spans="1:6" ht="24" customHeight="1">
      <c r="A2" s="35" t="s">
        <v>33</v>
      </c>
      <c r="B2" s="35"/>
      <c r="C2" s="35"/>
      <c r="D2" s="35"/>
      <c r="E2" s="35"/>
      <c r="F2" s="12"/>
    </row>
    <row r="3" spans="1:6" ht="24" customHeight="1">
      <c r="A3" s="35" t="s">
        <v>9</v>
      </c>
      <c r="B3" s="35"/>
      <c r="C3" s="35"/>
      <c r="D3" s="35"/>
      <c r="E3" s="35"/>
      <c r="F3" s="12"/>
    </row>
    <row r="4" spans="1:6" ht="24" customHeight="1">
      <c r="A4" s="35" t="s">
        <v>49</v>
      </c>
      <c r="B4" s="35"/>
      <c r="C4" s="35"/>
      <c r="D4" s="35"/>
      <c r="E4" s="35"/>
      <c r="F4" s="12"/>
    </row>
    <row r="5" spans="1:6" ht="24" customHeight="1">
      <c r="A5" s="35" t="s">
        <v>50</v>
      </c>
      <c r="B5" s="35"/>
      <c r="C5" s="35"/>
      <c r="D5" s="35"/>
      <c r="E5" s="35"/>
      <c r="F5" s="12"/>
    </row>
    <row r="6" spans="1:6" ht="24" customHeight="1">
      <c r="A6" s="35" t="s">
        <v>51</v>
      </c>
      <c r="B6" s="35"/>
      <c r="C6" s="35"/>
      <c r="D6" s="35"/>
      <c r="E6" s="35"/>
      <c r="F6" s="12"/>
    </row>
    <row r="7" spans="1:5" ht="24" customHeight="1">
      <c r="A7" s="35" t="s">
        <v>52</v>
      </c>
      <c r="B7" s="35"/>
      <c r="C7" s="35"/>
      <c r="D7" s="35"/>
      <c r="E7" s="35"/>
    </row>
    <row r="8" spans="1:10" ht="24" customHeight="1">
      <c r="A8" s="35"/>
      <c r="B8" s="35"/>
      <c r="C8" s="35"/>
      <c r="D8" s="35"/>
      <c r="E8" s="35"/>
      <c r="I8" s="16"/>
      <c r="J8" s="22"/>
    </row>
    <row r="9" spans="1:10" ht="24" customHeight="1">
      <c r="A9" s="35"/>
      <c r="B9" s="35"/>
      <c r="C9" s="35"/>
      <c r="D9" s="35"/>
      <c r="E9" s="35"/>
      <c r="I9" s="16"/>
      <c r="J9" s="22"/>
    </row>
    <row r="10" spans="1:10" ht="24" customHeight="1">
      <c r="A10" s="35"/>
      <c r="B10" s="35"/>
      <c r="C10" s="35"/>
      <c r="D10" s="35"/>
      <c r="E10" s="35"/>
      <c r="I10" s="16"/>
      <c r="J10" s="22"/>
    </row>
    <row r="11" spans="1:10" ht="24" customHeight="1">
      <c r="A11" s="35"/>
      <c r="B11" s="35"/>
      <c r="C11" s="35"/>
      <c r="D11" s="35"/>
      <c r="E11" s="35"/>
      <c r="I11" s="16"/>
      <c r="J11" s="22"/>
    </row>
    <row r="12" spans="1:10" ht="24" customHeight="1">
      <c r="A12" s="35"/>
      <c r="B12" s="35"/>
      <c r="C12" s="35"/>
      <c r="D12" s="35"/>
      <c r="E12" s="35"/>
      <c r="I12" s="16"/>
      <c r="J12" s="22"/>
    </row>
    <row r="13" spans="1:11" ht="19.5" customHeight="1">
      <c r="A13" s="43" t="s">
        <v>34</v>
      </c>
      <c r="I13" s="16"/>
      <c r="J13" s="16"/>
      <c r="K13" s="27"/>
    </row>
    <row r="14" spans="8:11" ht="19.5" customHeight="1">
      <c r="H14" s="63" t="s">
        <v>7</v>
      </c>
      <c r="I14" s="16"/>
      <c r="J14" s="16"/>
      <c r="K14" s="27"/>
    </row>
    <row r="15" spans="1:11" ht="19.5" customHeight="1">
      <c r="A15" s="83" t="s">
        <v>24</v>
      </c>
      <c r="B15" s="80" t="s">
        <v>37</v>
      </c>
      <c r="C15" s="81"/>
      <c r="D15" s="81"/>
      <c r="E15" s="86" t="s">
        <v>40</v>
      </c>
      <c r="F15" s="86"/>
      <c r="G15" s="86"/>
      <c r="H15" s="86"/>
      <c r="I15" s="16"/>
      <c r="J15" s="16"/>
      <c r="K15" s="27"/>
    </row>
    <row r="16" spans="1:13" ht="27.75" customHeight="1">
      <c r="A16" s="84"/>
      <c r="B16" s="39" t="s">
        <v>26</v>
      </c>
      <c r="C16" s="32" t="s">
        <v>18</v>
      </c>
      <c r="D16" s="39" t="s">
        <v>25</v>
      </c>
      <c r="E16" s="47" t="s">
        <v>26</v>
      </c>
      <c r="F16" s="47" t="s">
        <v>18</v>
      </c>
      <c r="G16" s="48" t="s">
        <v>25</v>
      </c>
      <c r="H16" s="48" t="s">
        <v>20</v>
      </c>
      <c r="I16" s="16"/>
      <c r="J16" s="16"/>
      <c r="K16" s="27"/>
      <c r="M16" s="12"/>
    </row>
    <row r="17" spans="1:13" s="2" customFormat="1" ht="19.5" customHeight="1">
      <c r="A17" s="49">
        <v>1</v>
      </c>
      <c r="B17" s="50" t="s">
        <v>16</v>
      </c>
      <c r="C17" s="51">
        <v>42225626</v>
      </c>
      <c r="D17" s="52">
        <f>C17/C$25*100</f>
        <v>30.643322952301094</v>
      </c>
      <c r="E17" s="50" t="s">
        <v>29</v>
      </c>
      <c r="F17" s="51">
        <v>43923103</v>
      </c>
      <c r="G17" s="52">
        <f>F17/F$25*100</f>
        <v>31.229584932323366</v>
      </c>
      <c r="H17" s="53">
        <f>(F17-C17)/C17*100</f>
        <v>4.0200161863793324</v>
      </c>
      <c r="I17" s="16"/>
      <c r="J17" s="16"/>
      <c r="K17" s="27"/>
      <c r="M17" s="14"/>
    </row>
    <row r="18" spans="1:13" s="2" customFormat="1" ht="19.5" customHeight="1">
      <c r="A18" s="45">
        <v>2</v>
      </c>
      <c r="B18" s="54" t="s">
        <v>30</v>
      </c>
      <c r="C18" s="51">
        <v>19273815</v>
      </c>
      <c r="D18" s="55">
        <f aca="true" t="shared" si="0" ref="D18:D24">C18/C$25*100</f>
        <v>13.987092519786568</v>
      </c>
      <c r="E18" s="54" t="s">
        <v>30</v>
      </c>
      <c r="F18" s="51">
        <v>18580753</v>
      </c>
      <c r="G18" s="55">
        <f aca="true" t="shared" si="1" ref="G18:G24">F18/F$25*100</f>
        <v>13.211024820355297</v>
      </c>
      <c r="H18" s="56">
        <f aca="true" t="shared" si="2" ref="H18:H24">(F18-C18)/C18*100</f>
        <v>-3.5958734687450304</v>
      </c>
      <c r="I18" s="16"/>
      <c r="J18" s="16"/>
      <c r="K18" s="27"/>
      <c r="M18" s="14"/>
    </row>
    <row r="19" spans="1:12" s="2" customFormat="1" ht="19.5" customHeight="1">
      <c r="A19" s="45">
        <v>3</v>
      </c>
      <c r="B19" s="54" t="s">
        <v>15</v>
      </c>
      <c r="C19" s="51">
        <v>12876702</v>
      </c>
      <c r="D19" s="55">
        <f t="shared" si="0"/>
        <v>9.34467941213095</v>
      </c>
      <c r="E19" s="54" t="s">
        <v>15</v>
      </c>
      <c r="F19" s="51">
        <v>13580014</v>
      </c>
      <c r="G19" s="55">
        <f t="shared" si="1"/>
        <v>9.655469937885316</v>
      </c>
      <c r="H19" s="56">
        <f t="shared" si="2"/>
        <v>5.4618954449671975</v>
      </c>
      <c r="I19" s="16"/>
      <c r="J19" s="27"/>
      <c r="L19" s="14"/>
    </row>
    <row r="20" spans="1:13" s="2" customFormat="1" ht="19.5" customHeight="1">
      <c r="A20" s="45">
        <v>4</v>
      </c>
      <c r="B20" s="54" t="s">
        <v>14</v>
      </c>
      <c r="C20" s="51">
        <v>9711932</v>
      </c>
      <c r="D20" s="55">
        <f t="shared" si="0"/>
        <v>7.047991870310874</v>
      </c>
      <c r="E20" s="54" t="s">
        <v>14</v>
      </c>
      <c r="F20" s="51">
        <v>8821707</v>
      </c>
      <c r="G20" s="55">
        <f t="shared" si="1"/>
        <v>6.272285635297023</v>
      </c>
      <c r="H20" s="56">
        <f t="shared" si="2"/>
        <v>-9.166301823365322</v>
      </c>
      <c r="I20" s="16"/>
      <c r="J20" s="16"/>
      <c r="K20" s="27"/>
      <c r="M20" s="14"/>
    </row>
    <row r="21" spans="1:11" s="2" customFormat="1" ht="19.5" customHeight="1">
      <c r="A21" s="45">
        <v>5</v>
      </c>
      <c r="B21" s="54" t="s">
        <v>12</v>
      </c>
      <c r="C21" s="51">
        <v>8203778</v>
      </c>
      <c r="D21" s="55">
        <f t="shared" si="0"/>
        <v>5.953517863370049</v>
      </c>
      <c r="E21" s="54" t="s">
        <v>12</v>
      </c>
      <c r="F21" s="51">
        <v>8420237</v>
      </c>
      <c r="G21" s="55">
        <f t="shared" si="1"/>
        <v>5.9868381007095905</v>
      </c>
      <c r="H21" s="56">
        <f t="shared" si="2"/>
        <v>2.638528248814144</v>
      </c>
      <c r="I21" s="16"/>
      <c r="J21" s="16"/>
      <c r="K21" s="27"/>
    </row>
    <row r="22" spans="1:9" s="2" customFormat="1" ht="19.5" customHeight="1">
      <c r="A22" s="45">
        <v>6</v>
      </c>
      <c r="B22" s="54" t="s">
        <v>38</v>
      </c>
      <c r="C22" s="51">
        <v>7375171</v>
      </c>
      <c r="D22" s="55">
        <f t="shared" si="0"/>
        <v>5.352194110312194</v>
      </c>
      <c r="E22" s="54" t="s">
        <v>13</v>
      </c>
      <c r="F22" s="51">
        <v>8044300</v>
      </c>
      <c r="G22" s="55">
        <f t="shared" si="1"/>
        <v>5.71954467950702</v>
      </c>
      <c r="H22" s="56">
        <v>11.6</v>
      </c>
      <c r="I22" s="16"/>
    </row>
    <row r="23" spans="1:11" s="2" customFormat="1" ht="19.5" customHeight="1">
      <c r="A23" s="45">
        <v>7</v>
      </c>
      <c r="B23" s="54" t="s">
        <v>13</v>
      </c>
      <c r="C23" s="51">
        <v>7210220</v>
      </c>
      <c r="D23" s="55">
        <f t="shared" si="0"/>
        <v>5.232488442377157</v>
      </c>
      <c r="E23" s="54" t="s">
        <v>38</v>
      </c>
      <c r="F23" s="51">
        <v>7341403</v>
      </c>
      <c r="G23" s="55">
        <f t="shared" si="1"/>
        <v>5.219780772567766</v>
      </c>
      <c r="H23" s="56">
        <v>-0.5</v>
      </c>
      <c r="I23" s="16"/>
      <c r="J23" s="16"/>
      <c r="K23" s="27"/>
    </row>
    <row r="24" spans="1:11" s="2" customFormat="1" ht="19.5" customHeight="1">
      <c r="A24" s="45"/>
      <c r="B24" s="54" t="s">
        <v>27</v>
      </c>
      <c r="C24" s="44">
        <v>30919907</v>
      </c>
      <c r="D24" s="55">
        <f t="shared" si="0"/>
        <v>22.438712829411113</v>
      </c>
      <c r="E24" s="54" t="s">
        <v>27</v>
      </c>
      <c r="F24" s="44">
        <v>31934294</v>
      </c>
      <c r="G24" s="55">
        <f t="shared" si="1"/>
        <v>22.70547112135462</v>
      </c>
      <c r="H24" s="56">
        <f t="shared" si="2"/>
        <v>3.280692273751017</v>
      </c>
      <c r="I24" s="16"/>
      <c r="J24" s="16"/>
      <c r="K24" s="27"/>
    </row>
    <row r="25" spans="1:11" ht="19.5" customHeight="1">
      <c r="A25" s="42"/>
      <c r="B25" s="57" t="s">
        <v>8</v>
      </c>
      <c r="C25" s="58">
        <f>SUM(C17:C24)</f>
        <v>137797151</v>
      </c>
      <c r="D25" s="59">
        <v>100</v>
      </c>
      <c r="E25" s="57" t="s">
        <v>8</v>
      </c>
      <c r="F25" s="58">
        <f>SUM(F17:F24)</f>
        <v>140645811</v>
      </c>
      <c r="G25" s="59">
        <v>100</v>
      </c>
      <c r="H25" s="60">
        <v>2.1</v>
      </c>
      <c r="I25" s="16"/>
      <c r="J25" s="16"/>
      <c r="K25" s="27"/>
    </row>
    <row r="26" spans="1:11" ht="19.5" customHeight="1">
      <c r="A26" s="61"/>
      <c r="B26" s="61"/>
      <c r="C26" s="61"/>
      <c r="D26" s="61"/>
      <c r="E26" s="61"/>
      <c r="F26" s="61"/>
      <c r="G26" s="61"/>
      <c r="H26" s="61"/>
      <c r="I26" s="16"/>
      <c r="J26" s="16"/>
      <c r="K26" s="27"/>
    </row>
    <row r="27" spans="4:11" ht="19.5" customHeight="1">
      <c r="D27" s="30"/>
      <c r="E27" s="73"/>
      <c r="F27" s="30"/>
      <c r="G27" s="30"/>
      <c r="H27" s="30"/>
      <c r="I27" s="16"/>
      <c r="J27" s="16"/>
      <c r="K27" s="27"/>
    </row>
    <row r="28" spans="4:11" ht="19.5" customHeight="1">
      <c r="D28" s="30"/>
      <c r="E28" s="73"/>
      <c r="F28" s="30"/>
      <c r="G28" s="30"/>
      <c r="H28" s="30"/>
      <c r="I28" s="16"/>
      <c r="J28" s="16"/>
      <c r="K28" s="27"/>
    </row>
    <row r="29" spans="4:11" ht="19.5" customHeight="1">
      <c r="D29" s="30"/>
      <c r="E29" s="73"/>
      <c r="F29" s="30"/>
      <c r="G29" s="30"/>
      <c r="H29" s="30"/>
      <c r="I29" s="16"/>
      <c r="J29" s="16"/>
      <c r="K29" s="27"/>
    </row>
    <row r="30" spans="4:11" ht="11.25">
      <c r="D30" s="30"/>
      <c r="E30" s="73"/>
      <c r="F30" s="30"/>
      <c r="G30" s="30"/>
      <c r="H30" s="30"/>
      <c r="J30" s="16"/>
      <c r="K30" s="27"/>
    </row>
    <row r="31" spans="4:11" ht="11.25">
      <c r="D31" s="30"/>
      <c r="E31" s="73"/>
      <c r="F31" s="30"/>
      <c r="G31" s="30"/>
      <c r="H31" s="30"/>
      <c r="J31" s="16"/>
      <c r="K31" s="27"/>
    </row>
    <row r="32" spans="4:11" ht="11.25">
      <c r="D32" s="30"/>
      <c r="E32" s="73"/>
      <c r="F32" s="30"/>
      <c r="G32" s="30"/>
      <c r="H32" s="30"/>
      <c r="J32" s="16"/>
      <c r="K32" s="27"/>
    </row>
    <row r="33" spans="4:11" ht="11.25">
      <c r="D33" s="30"/>
      <c r="E33" s="73"/>
      <c r="F33" s="30"/>
      <c r="G33" s="30"/>
      <c r="H33" s="30"/>
      <c r="J33" s="16"/>
      <c r="K33" s="27"/>
    </row>
    <row r="34" spans="4:11" ht="11.25">
      <c r="D34" s="30"/>
      <c r="E34" s="73"/>
      <c r="F34" s="30"/>
      <c r="G34" s="30"/>
      <c r="H34" s="30"/>
      <c r="J34" s="16"/>
      <c r="K34" s="27"/>
    </row>
    <row r="35" spans="4:11" ht="11.25">
      <c r="D35" s="30"/>
      <c r="E35" s="30"/>
      <c r="F35" s="30"/>
      <c r="G35" s="30"/>
      <c r="H35" s="30"/>
      <c r="J35" s="16"/>
      <c r="K35" s="27"/>
    </row>
    <row r="36" spans="4:6" ht="11.25">
      <c r="D36" s="30"/>
      <c r="E36" s="16"/>
      <c r="F36" s="27"/>
    </row>
    <row r="37" spans="4:6" ht="11.25">
      <c r="D37" s="30"/>
      <c r="E37" s="16"/>
      <c r="F37" s="27"/>
    </row>
    <row r="38" spans="4:6" ht="11.25">
      <c r="D38" s="30"/>
      <c r="E38" s="16"/>
      <c r="F38" s="27"/>
    </row>
    <row r="39" spans="5:6" ht="11.25">
      <c r="E39" s="16"/>
      <c r="F39" s="27"/>
    </row>
    <row r="40" spans="5:6" ht="11.25">
      <c r="E40" s="16"/>
      <c r="F40" s="27"/>
    </row>
    <row r="41" spans="5:6" ht="11.25">
      <c r="E41" s="16"/>
      <c r="F41" s="27"/>
    </row>
    <row r="42" spans="5:6" ht="11.25">
      <c r="E42" s="16"/>
      <c r="F42" s="27"/>
    </row>
    <row r="43" spans="5:6" ht="11.25">
      <c r="E43" s="16"/>
      <c r="F43" s="27"/>
    </row>
    <row r="44" spans="5:6" ht="11.25">
      <c r="E44" s="16"/>
      <c r="F44" s="5"/>
    </row>
    <row r="45" spans="5:6" ht="11.25">
      <c r="E45" s="16"/>
      <c r="F45" s="5"/>
    </row>
    <row r="46" spans="5:6" ht="11.25">
      <c r="E46" s="16"/>
      <c r="F46" s="5"/>
    </row>
    <row r="47" spans="5:6" ht="11.25">
      <c r="E47" s="16"/>
      <c r="F47" s="27"/>
    </row>
    <row r="48" spans="5:6" ht="11.25">
      <c r="E48" s="16"/>
      <c r="F48" s="27"/>
    </row>
    <row r="49" spans="5:6" ht="11.25">
      <c r="E49" s="16"/>
      <c r="F49" s="27"/>
    </row>
    <row r="50" spans="5:6" ht="11.25">
      <c r="E50" s="16"/>
      <c r="F50" s="27"/>
    </row>
  </sheetData>
  <mergeCells count="3">
    <mergeCell ref="B15:D15"/>
    <mergeCell ref="E15:H15"/>
    <mergeCell ref="A15:A16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2007-01-19T02:14:11Z</dcterms:modified>
  <cp:category/>
  <cp:version/>
  <cp:contentType/>
  <cp:contentStatus/>
</cp:coreProperties>
</file>