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Default Extension="vml" ContentType="application/vnd.openxmlformats-officedocument.vmlDrawing"/>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drawings/drawing4.xml" ContentType="application/vnd.openxmlformats-officedocument.drawing+xml"/>
  <Override PartName="/xl/worksheets/sheet23.xml" ContentType="application/vnd.openxmlformats-officedocument.spreadsheetml.worksheet+xml"/>
  <Override PartName="/xl/drawings/drawing5.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6.xml" ContentType="application/vnd.openxmlformats-officedocument.drawing+xml"/>
  <Override PartName="/xl/worksheets/sheet27.xml" ContentType="application/vnd.openxmlformats-officedocument.spreadsheetml.worksheet+xml"/>
  <Override PartName="/xl/drawings/drawing7.xml" ContentType="application/vnd.openxmlformats-officedocument.drawing+xml"/>
  <Override PartName="/xl/worksheets/sheet28.xml" ContentType="application/vnd.openxmlformats-officedocument.spreadsheetml.worksheet+xml"/>
  <Override PartName="/xl/comments28.xml" ContentType="application/vnd.openxmlformats-officedocument.spreadsheetml.comments+xml"/>
  <Override PartName="/xl/worksheets/sheet29.xml" ContentType="application/vnd.openxmlformats-officedocument.spreadsheetml.worksheet+xml"/>
  <Override PartName="/xl/worksheets/sheet30.xml" ContentType="application/vnd.openxmlformats-officedocument.spreadsheetml.worksheet+xml"/>
  <Override PartName="/xl/comments30.xml" ContentType="application/vnd.openxmlformats-officedocument.spreadsheetml.comments+xml"/>
  <Override PartName="/xl/worksheets/sheet31.xml" ContentType="application/vnd.openxmlformats-officedocument.spreadsheetml.worksheet+xml"/>
  <Override PartName="/xl/worksheets/sheet32.xml" ContentType="application/vnd.openxmlformats-officedocument.spreadsheetml.worksheet+xml"/>
  <Override PartName="/xl/drawings/drawing8.xml" ContentType="application/vnd.openxmlformats-officedocument.drawing+xml"/>
  <Override PartName="/xl/worksheets/sheet33.xml" ContentType="application/vnd.openxmlformats-officedocument.spreadsheetml.worksheet+xml"/>
  <Override PartName="/xl/worksheets/sheet34.xml" ContentType="application/vnd.openxmlformats-officedocument.spreadsheetml.worksheet+xml"/>
  <Override PartName="/xl/drawings/drawing9.xml" ContentType="application/vnd.openxmlformats-officedocument.drawing+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drawings/drawing10.xml" ContentType="application/vnd.openxmlformats-officedocument.drawing+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drawings/drawing11.xml" ContentType="application/vnd.openxmlformats-officedocument.drawing+xml"/>
  <Override PartName="/xl/worksheets/sheet44.xml" ContentType="application/vnd.openxmlformats-officedocument.spreadsheetml.worksheet+xml"/>
  <Override PartName="/xl/drawings/drawing12.xml" ContentType="application/vnd.openxmlformats-officedocument.drawing+xml"/>
  <Override PartName="/xl/worksheets/sheet45.xml" ContentType="application/vnd.openxmlformats-officedocument.spreadsheetml.worksheet+xml"/>
  <Override PartName="/xl/worksheets/sheet46.xml" ContentType="application/vnd.openxmlformats-officedocument.spreadsheetml.worksheet+xml"/>
  <Override PartName="/xl/comments46.xml" ContentType="application/vnd.openxmlformats-officedocument.spreadsheetml.comments+xml"/>
  <Override PartName="/xl/worksheets/sheet47.xml" ContentType="application/vnd.openxmlformats-officedocument.spreadsheetml.worksheet+xml"/>
  <Override PartName="/xl/worksheets/sheet48.xml" ContentType="application/vnd.openxmlformats-officedocument.spreadsheetml.worksheet+xml"/>
  <Override PartName="/xl/drawings/drawing13.xml" ContentType="application/vnd.openxmlformats-officedocument.drawing+xml"/>
  <Override PartName="/xl/worksheets/sheet49.xml" ContentType="application/vnd.openxmlformats-officedocument.spreadsheetml.worksheet+xml"/>
  <Override PartName="/xl/worksheets/sheet50.xml" ContentType="application/vnd.openxmlformats-officedocument.spreadsheetml.worksheet+xml"/>
  <Override PartName="/xl/drawings/drawing14.xml" ContentType="application/vnd.openxmlformats-officedocument.drawing+xml"/>
  <Override PartName="/xl/worksheets/sheet51.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7545" tabRatio="828" activeTab="0"/>
  </bookViews>
  <sheets>
    <sheet name="１　地域移行（知的・身体）" sheetId="1" r:id="rId1"/>
    <sheet name="２　地域移行 (精神)" sheetId="2" r:id="rId2"/>
    <sheet name="３　一般就労移行" sheetId="3" r:id="rId3"/>
    <sheet name="６　訪問系サービス" sheetId="4" r:id="rId4"/>
    <sheet name="７　生活介護" sheetId="5" r:id="rId5"/>
    <sheet name="８　自立訓練（機能訓練）" sheetId="6" r:id="rId6"/>
    <sheet name="９　自立訓練（生活訓練）" sheetId="7" r:id="rId7"/>
    <sheet name="10　就労移行支援" sheetId="8" r:id="rId8"/>
    <sheet name="11　就労継続支援A型" sheetId="9" r:id="rId9"/>
    <sheet name="12　就労継続支援B型" sheetId="10" r:id="rId10"/>
    <sheet name="13　療養介護" sheetId="11" r:id="rId11"/>
    <sheet name="14　短期入所（福祉型）" sheetId="12" r:id="rId12"/>
    <sheet name="15　短期入所 (医療型)" sheetId="13" r:id="rId13"/>
    <sheet name="16　共同生活援助" sheetId="14" r:id="rId14"/>
    <sheet name="17　施設入所支援" sheetId="15" r:id="rId15"/>
    <sheet name="１８　指定計画相談支援" sheetId="16" r:id="rId16"/>
    <sheet name="１９　地域移行支援" sheetId="17" r:id="rId17"/>
    <sheet name="２０　地域定着支援" sheetId="18" r:id="rId18"/>
    <sheet name="２１　児童発達支援" sheetId="19" r:id="rId19"/>
    <sheet name="２２　放課後等デイサービス" sheetId="20" r:id="rId20"/>
    <sheet name="２３　保育所等訪問支援" sheetId="21" r:id="rId21"/>
    <sheet name="２４　障害児入所支援" sheetId="22" r:id="rId22"/>
    <sheet name="２５　障害児相談支援" sheetId="23" r:id="rId23"/>
    <sheet name="２６　市内事業所数" sheetId="24" r:id="rId24"/>
    <sheet name="２７　基盤整備計画 " sheetId="25" r:id="rId25"/>
    <sheet name="２９　心のＢＦ 重心人材養成 " sheetId="26" r:id="rId26"/>
    <sheet name="３０　点字・アイボラ" sheetId="27" r:id="rId27"/>
    <sheet name="３１　相談支援事業" sheetId="28" r:id="rId28"/>
    <sheet name="３２　基幹" sheetId="29" r:id="rId29"/>
    <sheet name="３３　成年後見" sheetId="30" r:id="rId30"/>
    <sheet name="３４　手話・要約筆記" sheetId="31" r:id="rId31"/>
    <sheet name="３５　手話通訳者設置" sheetId="32" r:id="rId32"/>
    <sheet name="３６　日常生活用具" sheetId="33" r:id="rId33"/>
    <sheet name="３７　手話奉仕員養成" sheetId="34" r:id="rId34"/>
    <sheet name="３８　移動支援事業" sheetId="35" r:id="rId35"/>
    <sheet name="３９　地活" sheetId="36" r:id="rId36"/>
    <sheet name="４０　発達" sheetId="37" r:id="rId37"/>
    <sheet name="４１　専門性の高い" sheetId="38" r:id="rId38"/>
    <sheet name="４２　福祉ホーム" sheetId="39" r:id="rId39"/>
    <sheet name="４３　訪問入浴" sheetId="40" r:id="rId40"/>
    <sheet name="４４　生活訓練" sheetId="41" r:id="rId41"/>
    <sheet name="４５　日中一時" sheetId="42" r:id="rId42"/>
    <sheet name="４６　発達障害者支援体制" sheetId="43" r:id="rId43"/>
    <sheet name="４７　退院支援" sheetId="44" r:id="rId44"/>
    <sheet name="４８　スポーツ" sheetId="45" r:id="rId45"/>
    <sheet name="４９　点字・声の広報" sheetId="46" r:id="rId46"/>
    <sheet name="５０　自動車運転免許" sheetId="47" r:id="rId47"/>
    <sheet name="５１　虐待防止" sheetId="48" r:id="rId48"/>
    <sheet name="５２　盲人ホーム" sheetId="49" r:id="rId49"/>
    <sheet name="５３　精神従事者養成" sheetId="50" r:id="rId50"/>
    <sheet name="５４　区分認定事務" sheetId="51" r:id="rId51"/>
  </sheets>
  <definedNames>
    <definedName name="_xlnm.Print_Area" localSheetId="0">'１　地域移行（知的・身体）'!$A$1:$P$50</definedName>
    <definedName name="_xlnm.Print_Area" localSheetId="7">'10　就労移行支援'!$A$1:$G$27</definedName>
    <definedName name="_xlnm.Print_Area" localSheetId="8">'11　就労継続支援A型'!$A$1:$G$27</definedName>
    <definedName name="_xlnm.Print_Area" localSheetId="9">'12　就労継続支援B型'!$A$1:$G$27</definedName>
    <definedName name="_xlnm.Print_Area" localSheetId="10">'13　療養介護'!$A$1:$G$24</definedName>
    <definedName name="_xlnm.Print_Area" localSheetId="11">'14　短期入所（福祉型）'!$A$1:$G$27</definedName>
    <definedName name="_xlnm.Print_Area" localSheetId="12">'15　短期入所 (医療型)'!$A$1:$D$27</definedName>
    <definedName name="_xlnm.Print_Area" localSheetId="13">'16　共同生活援助'!$A$1:$G$24</definedName>
    <definedName name="_xlnm.Print_Area" localSheetId="14">'17　施設入所支援'!$A$1:$G$24</definedName>
    <definedName name="_xlnm.Print_Area" localSheetId="15">'１８　指定計画相談支援'!$A$1:$G$25</definedName>
    <definedName name="_xlnm.Print_Area" localSheetId="16">'１９　地域移行支援'!$A$1:$G$25</definedName>
    <definedName name="_xlnm.Print_Area" localSheetId="1">'２　地域移行 (精神)'!$A$1:$Q$22</definedName>
    <definedName name="_xlnm.Print_Area" localSheetId="17">'２０　地域定着支援'!$A$1:$G$25</definedName>
    <definedName name="_xlnm.Print_Area" localSheetId="18">'２１　児童発達支援'!$A$1:$G$27</definedName>
    <definedName name="_xlnm.Print_Area" localSheetId="19">'２２　放課後等デイサービス'!$A$1:$G$27</definedName>
    <definedName name="_xlnm.Print_Area" localSheetId="20">'２３　保育所等訪問支援'!$A$1:$D$27</definedName>
    <definedName name="_xlnm.Print_Area" localSheetId="21">'２４　障害児入所支援'!$A$1:$D$24</definedName>
    <definedName name="_xlnm.Print_Area" localSheetId="22">'２５　障害児相談支援'!$A$1:$D$24</definedName>
    <definedName name="_xlnm.Print_Area" localSheetId="23">'２６　市内事業所数'!$A$1:$I$27</definedName>
    <definedName name="_xlnm.Print_Area" localSheetId="24">'２７　基盤整備計画 '!$A$1:$K$59</definedName>
    <definedName name="_xlnm.Print_Area" localSheetId="25">'２９　心のＢＦ 重心人材養成 '!$A$1:$E$32</definedName>
    <definedName name="_xlnm.Print_Area" localSheetId="2">'３　一般就労移行'!$A$1:$M$37</definedName>
    <definedName name="_xlnm.Print_Area" localSheetId="26">'３０　点字・アイボラ'!$A$1:$E$27</definedName>
    <definedName name="_xlnm.Print_Area" localSheetId="27">'３１　相談支援事業'!$A$1:$H$41</definedName>
    <definedName name="_xlnm.Print_Area" localSheetId="28">'３２　基幹'!$A$1:$G$24</definedName>
    <definedName name="_xlnm.Print_Area" localSheetId="29">'３３　成年後見'!$A$1:$G$24</definedName>
    <definedName name="_xlnm.Print_Area" localSheetId="30">'３４　手話・要約筆記'!$A$1:$H$34</definedName>
    <definedName name="_xlnm.Print_Area" localSheetId="31">'３５　手話通訳者設置'!$A$1:$D$24</definedName>
    <definedName name="_xlnm.Print_Area" localSheetId="32">'３６　日常生活用具'!$A$1:$G$39</definedName>
    <definedName name="_xlnm.Print_Area" localSheetId="33">'３７　手話奉仕員養成'!$A$1:$D$28</definedName>
    <definedName name="_xlnm.Print_Area" localSheetId="34">'３８　移動支援事業'!$A$1:$G$27</definedName>
    <definedName name="_xlnm.Print_Area" localSheetId="35">'３９　地活'!$A$1:$H$31</definedName>
    <definedName name="_xlnm.Print_Area" localSheetId="36">'４０　発達'!$A$1:$H$34</definedName>
    <definedName name="_xlnm.Print_Area" localSheetId="37">'４１　専門性の高い'!$A$1:$E$30</definedName>
    <definedName name="_xlnm.Print_Area" localSheetId="38">'４２　福祉ホーム'!$A$1:$G$27</definedName>
    <definedName name="_xlnm.Print_Area" localSheetId="39">'４３　訪問入浴'!$A$1:$G$24</definedName>
    <definedName name="_xlnm.Print_Area" localSheetId="40">'４４　生活訓練'!$A$1:$H$34</definedName>
    <definedName name="_xlnm.Print_Area" localSheetId="41">'４５　日中一時'!$A$1:$G$27</definedName>
    <definedName name="_xlnm.Print_Area" localSheetId="42">'４６　発達障害者支援体制'!$A$1:$D$27</definedName>
    <definedName name="_xlnm.Print_Area" localSheetId="43">'４７　退院支援'!$A$1:$D$24</definedName>
    <definedName name="_xlnm.Print_Area" localSheetId="44">'４８　スポーツ'!$A$1:$H$40</definedName>
    <definedName name="_xlnm.Print_Area" localSheetId="45">'４９　点字・声の広報'!$A$1:$G$27</definedName>
    <definedName name="_xlnm.Print_Area" localSheetId="46">'５０　自動車運転免許'!$A$1:$H$27</definedName>
    <definedName name="_xlnm.Print_Area" localSheetId="47">'５１　虐待防止'!$A$1:$D$27</definedName>
    <definedName name="_xlnm.Print_Area" localSheetId="48">'５２　盲人ホーム'!$A$1:$G$27</definedName>
    <definedName name="_xlnm.Print_Area" localSheetId="49">'５３　精神従事者養成'!$A$1:$D$30</definedName>
    <definedName name="_xlnm.Print_Area" localSheetId="50">'５４　区分認定事務'!$A$1:$D$27</definedName>
    <definedName name="_xlnm.Print_Area" localSheetId="3">'６　訪問系サービス'!$A$1:$H$38</definedName>
    <definedName name="_xlnm.Print_Area" localSheetId="4">'７　生活介護'!$A$1:$G$27</definedName>
    <definedName name="_xlnm.Print_Area" localSheetId="5">'８　自立訓練（機能訓練）'!$A$1:$G$27</definedName>
    <definedName name="_xlnm.Print_Area" localSheetId="6">'９　自立訓練（生活訓練）'!$A$1:$G$27</definedName>
    <definedName name="_xlnm.Print_Titles" localSheetId="24">'２７　基盤整備計画 '!$3:$5</definedName>
  </definedNames>
  <calcPr fullCalcOnLoad="1"/>
</workbook>
</file>

<file path=xl/comments17.xml><?xml version="1.0" encoding="utf-8"?>
<comments xmlns="http://schemas.openxmlformats.org/spreadsheetml/2006/main">
  <authors>
    <author>櫻井　亜由美</author>
  </authors>
  <commentList>
    <comment ref="F15" authorId="0">
      <text>
        <r>
          <rPr>
            <sz val="9"/>
            <rFont val="ＭＳ Ｐゴシック"/>
            <family val="3"/>
          </rPr>
          <t>給付ベース
精神分合算</t>
        </r>
      </text>
    </comment>
    <comment ref="G15" authorId="0">
      <text>
        <r>
          <rPr>
            <sz val="9"/>
            <rFont val="ＭＳ Ｐゴシック"/>
            <family val="3"/>
          </rPr>
          <t>現在の実績（２）＋１</t>
        </r>
      </text>
    </comment>
  </commentList>
</comments>
</file>

<file path=xl/comments28.xml><?xml version="1.0" encoding="utf-8"?>
<comments xmlns="http://schemas.openxmlformats.org/spreadsheetml/2006/main">
  <authors>
    <author>A-ER</author>
  </authors>
  <commentList>
    <comment ref="F18" authorId="0">
      <text>
        <r>
          <rPr>
            <b/>
            <sz val="9"/>
            <rFont val="ＭＳ Ｐゴシック"/>
            <family val="3"/>
          </rPr>
          <t>精神と合算
障福：19,919件
精神：4,238件
（110番相談は除く）</t>
        </r>
      </text>
    </comment>
    <comment ref="F24" authorId="0">
      <text>
        <r>
          <rPr>
            <b/>
            <sz val="9"/>
            <rFont val="ＭＳ Ｐゴシック"/>
            <family val="3"/>
          </rPr>
          <t>精神と合算
障福：173件
精神：３件</t>
        </r>
      </text>
    </comment>
    <comment ref="F21" authorId="0">
      <text>
        <r>
          <rPr>
            <b/>
            <sz val="9"/>
            <rFont val="ＭＳ Ｐゴシック"/>
            <family val="3"/>
          </rPr>
          <t>コンパス41回
やさしい街に453回
わだつみ23回
アグネス115回</t>
        </r>
      </text>
    </comment>
    <comment ref="G18" authorId="0">
      <text>
        <r>
          <rPr>
            <b/>
            <sz val="9"/>
            <rFont val="ＭＳ Ｐゴシック"/>
            <family val="3"/>
          </rPr>
          <t>精神と合算
障福：</t>
        </r>
        <r>
          <rPr>
            <b/>
            <sz val="9"/>
            <color indexed="10"/>
            <rFont val="ＭＳ Ｐゴシック"/>
            <family val="3"/>
          </rPr>
          <t>18,914</t>
        </r>
        <r>
          <rPr>
            <b/>
            <sz val="9"/>
            <rFont val="ＭＳ Ｐゴシック"/>
            <family val="3"/>
          </rPr>
          <t>件
精神：</t>
        </r>
        <r>
          <rPr>
            <b/>
            <sz val="9"/>
            <color indexed="10"/>
            <rFont val="ＭＳ Ｐゴシック"/>
            <family val="3"/>
          </rPr>
          <t>4,483</t>
        </r>
        <r>
          <rPr>
            <b/>
            <sz val="9"/>
            <rFont val="ＭＳ Ｐゴシック"/>
            <family val="3"/>
          </rPr>
          <t>件
（110番相談は除く）</t>
        </r>
      </text>
    </comment>
    <comment ref="G21" authorId="0">
      <text>
        <r>
          <rPr>
            <b/>
            <sz val="9"/>
            <rFont val="ＭＳ Ｐゴシック"/>
            <family val="3"/>
          </rPr>
          <t>コンパス40回
やさしい街に92回
わだつみ19回
アグネス103回
※H27→H28でカウント方法見直し</t>
        </r>
      </text>
    </comment>
    <comment ref="G24" authorId="0">
      <text>
        <r>
          <rPr>
            <b/>
            <sz val="9"/>
            <rFont val="ＭＳ Ｐゴシック"/>
            <family val="3"/>
          </rPr>
          <t>精神と合算
障福：228件
精神：64件</t>
        </r>
      </text>
    </comment>
  </commentList>
</comments>
</file>

<file path=xl/comments30.xml><?xml version="1.0" encoding="utf-8"?>
<comments xmlns="http://schemas.openxmlformats.org/spreadsheetml/2006/main">
  <authors>
    <author>A-ER</author>
  </authors>
  <commentList>
    <comment ref="E15" authorId="0">
      <text>
        <r>
          <rPr>
            <b/>
            <sz val="9"/>
            <rFont val="ＭＳ Ｐゴシック"/>
            <family val="3"/>
          </rPr>
          <t>精神と合算
障福：申立０　助成４
精神：申立１　助成１</t>
        </r>
      </text>
    </comment>
    <comment ref="F15" authorId="0">
      <text>
        <r>
          <rPr>
            <b/>
            <sz val="9"/>
            <rFont val="ＭＳ Ｐゴシック"/>
            <family val="3"/>
          </rPr>
          <t>精神と合算
障福：申立２　助成３
精神：申立０　助成０</t>
        </r>
      </text>
    </comment>
  </commentList>
</comments>
</file>

<file path=xl/comments46.xml><?xml version="1.0" encoding="utf-8"?>
<comments xmlns="http://schemas.openxmlformats.org/spreadsheetml/2006/main">
  <authors>
    <author>荒木　裕太</author>
  </authors>
  <commentList>
    <comment ref="G22" authorId="0">
      <text>
        <r>
          <rPr>
            <b/>
            <sz val="9"/>
            <rFont val="ＭＳ Ｐゴシック"/>
            <family val="3"/>
          </rPr>
          <t>障害者福祉課分：○</t>
        </r>
      </text>
    </comment>
  </commentList>
</comments>
</file>

<file path=xl/sharedStrings.xml><?xml version="1.0" encoding="utf-8"?>
<sst xmlns="http://schemas.openxmlformats.org/spreadsheetml/2006/main" count="2925" uniqueCount="761">
  <si>
    <t>所管課</t>
  </si>
  <si>
    <t>指標</t>
  </si>
  <si>
    <t>達成率</t>
  </si>
  <si>
    <t>居宅介護</t>
  </si>
  <si>
    <t>重度訪問介護</t>
  </si>
  <si>
    <t>行動援護</t>
  </si>
  <si>
    <t>同行援護</t>
  </si>
  <si>
    <t>平成24年度</t>
  </si>
  <si>
    <t>平成25年度</t>
  </si>
  <si>
    <t>事業内容</t>
  </si>
  <si>
    <t>日常生活における基本的な動作の指導、知識技能の付与、集団生活への適応訓練等を行います。</t>
  </si>
  <si>
    <t>就学している児童に対し、授業終了後や休業日に生活能力向上のための訓練や社会交流促進活動等を行います。</t>
  </si>
  <si>
    <t>サービス種別</t>
  </si>
  <si>
    <t>平成24年度</t>
  </si>
  <si>
    <t>生活介護</t>
  </si>
  <si>
    <t>就労移行支援</t>
  </si>
  <si>
    <t>療養介護</t>
  </si>
  <si>
    <t>児童発達支援</t>
  </si>
  <si>
    <t>放課後等デイサービス</t>
  </si>
  <si>
    <t>短期入所</t>
  </si>
  <si>
    <t>平成25年度</t>
  </si>
  <si>
    <t>障害福祉サービス又は地域相談支援を利用するすべての障がいのある人を対象に、サービス利用時にサービス等利用計画の策定、サービス等の利用状況の検証と計画の見直し、その他サービス事業所等との連絡調整を行います。</t>
  </si>
  <si>
    <t>障害者支援施設、児童福祉施設の入所者又は精神科病院に入院している人を対象とし、住居の確保その他の地域における生活に移行するための活動に関する相談等を行います。</t>
  </si>
  <si>
    <t>居宅において単身で生活している障がいのある人、家庭の状況等により同居している家族による支援を受けられない障がいのある人を対象とし、常時連絡体制を確保し、障がいの特性に起因して生じた緊急の事態等に対する相談や支援を行います。</t>
  </si>
  <si>
    <t>項目</t>
  </si>
  <si>
    <t>箇所数</t>
  </si>
  <si>
    <t>人分</t>
  </si>
  <si>
    <t>共同生活援助</t>
  </si>
  <si>
    <t>－</t>
  </si>
  <si>
    <t>その他</t>
  </si>
  <si>
    <t>計</t>
  </si>
  <si>
    <t>在宅</t>
  </si>
  <si>
    <t>【目標値】削減見込</t>
  </si>
  <si>
    <t>数　　　値</t>
  </si>
  <si>
    <t>項　　　目</t>
  </si>
  <si>
    <t>何も利用していない</t>
  </si>
  <si>
    <t>－</t>
  </si>
  <si>
    <t>平成26年度</t>
  </si>
  <si>
    <t>【実績】平成26年度の地域生活移行者数</t>
  </si>
  <si>
    <t>不明</t>
  </si>
  <si>
    <t>計</t>
  </si>
  <si>
    <t>介護が必要な人に対し、ヘルパーが訪問し、入浴や排せつ、食事等の日常生活上の支援を行います。</t>
  </si>
  <si>
    <t>常に介護が必要な人に対し、施設において入浴や排せつ、食事の介護や創作的活動などの機会を提供します。</t>
  </si>
  <si>
    <t>自立した日常生活や社会生活ができるよう、一定の期間における生活能力の向上のために必要な訓練を行います。</t>
  </si>
  <si>
    <t>就労を希望する人に対し、一定の期間における生産活動やその他の活動の機会の提供、知識や能力の向上のための訓練を行います。</t>
  </si>
  <si>
    <t>通常の事業所で働くことが困難な人に対し、雇用契約を結んだ上で就労の機会の提供や生産活動その他の活動の機会の提供、知識や能力の向上のための訓練を行います。</t>
  </si>
  <si>
    <t>通常の事業所で働くことが困難な人に対し、就労の機会の提供や生産活動その他の活動の機会の提供、知識や能力の向上のための訓練を行います。</t>
  </si>
  <si>
    <t>医療の必要な障がいのある人で常に介護が必要な人に対し、医療機関で機能訓練や療養上の管理、看護、介護や世話を行います。</t>
  </si>
  <si>
    <t>介護を行う方の疾病等の理由により短期間の入所を必要とする人に対し、障害者支援施設等において必要な介護等の支援を行います。</t>
  </si>
  <si>
    <t>市内事業所数（各年度３月１日付指定事業所）</t>
  </si>
  <si>
    <t>平成26年度</t>
  </si>
  <si>
    <t>生活介護</t>
  </si>
  <si>
    <t>介護保険サービス</t>
  </si>
  <si>
    <t>障害者福祉課</t>
  </si>
  <si>
    <t>平成27年度</t>
  </si>
  <si>
    <t>自立した日常生活や社会生活ができるよう、一定の期間における身体機能の向上のために必要な訓練を行います。</t>
  </si>
  <si>
    <t>全体</t>
  </si>
  <si>
    <t>人／月</t>
  </si>
  <si>
    <t>計画値</t>
  </si>
  <si>
    <t>時間／月</t>
  </si>
  <si>
    <t>人日／月</t>
  </si>
  <si>
    <t>人／月</t>
  </si>
  <si>
    <t>【第３期及び第４期障がい福祉計画の取組状況】</t>
  </si>
  <si>
    <t>介護を行う方の疾病等の理由により短期間の入所を必要とする人に対し、障害者支援施設（医療法に規定する病院）等において必要な介護等の支援を行います。</t>
  </si>
  <si>
    <t>【第４期障がい福祉計画の取組状況】</t>
  </si>
  <si>
    <t>平成28年度</t>
  </si>
  <si>
    <t>平成29年度</t>
  </si>
  <si>
    <t>人／年</t>
  </si>
  <si>
    <t>第３期</t>
  </si>
  <si>
    <t>第４期</t>
  </si>
  <si>
    <t>第４期</t>
  </si>
  <si>
    <t>-</t>
  </si>
  <si>
    <t>サービスを利用する児童の心身の状況、その他の事情を勘案し、利用する障害児通所支援の種類及び内容等を記載した「障害児支援利用計画」の作成やサービス事業所等との連絡調整を行います。また、モニタリング期間ごとに「障害児支援利用計画」の評価を行います。</t>
  </si>
  <si>
    <t>平成27年度</t>
  </si>
  <si>
    <t>区分</t>
  </si>
  <si>
    <t>事業名</t>
  </si>
  <si>
    <t>居宅介護</t>
  </si>
  <si>
    <t>重度訪問介護</t>
  </si>
  <si>
    <t>行動援護</t>
  </si>
  <si>
    <t>同行援護</t>
  </si>
  <si>
    <t>自立訓練（機能訓練）</t>
  </si>
  <si>
    <t>自立訓練（生活訓練）</t>
  </si>
  <si>
    <t>就労継続支援Ａ型</t>
  </si>
  <si>
    <t>就労継続支援Ｂ型</t>
  </si>
  <si>
    <t>共同生活援助</t>
  </si>
  <si>
    <t>施設入所支援</t>
  </si>
  <si>
    <t>保育所等訪問支援</t>
  </si>
  <si>
    <t>訪問系サービス</t>
  </si>
  <si>
    <t>日中活動系サービス</t>
  </si>
  <si>
    <t>居住系サービス</t>
  </si>
  <si>
    <t>障害児通所支援</t>
  </si>
  <si>
    <t>障害児入所支援</t>
  </si>
  <si>
    <t>自立訓練
（機能訓練）</t>
  </si>
  <si>
    <t>自立訓練
（生活訓練）</t>
  </si>
  <si>
    <t>心のバリアフリーイベント</t>
  </si>
  <si>
    <t>重症心身障がい児（者）支援人材養成事業</t>
  </si>
  <si>
    <t>点字講習会</t>
  </si>
  <si>
    <t>基礎的事業</t>
  </si>
  <si>
    <t>障がいのある人が日常生活及び社会生活を営む上で生じる「社会的障壁」を除去するため、障がいに対する理解を深めるための研修・啓発を通じて地域住民への働きかけを強化することにより、共生社会の実現を図ります。</t>
  </si>
  <si>
    <t>実行委員会
開催回数</t>
  </si>
  <si>
    <t>企画部会
開催回数</t>
  </si>
  <si>
    <t>イベント
開催回数</t>
  </si>
  <si>
    <t>講座実施回数</t>
  </si>
  <si>
    <t>講座開催数</t>
  </si>
  <si>
    <t>アイボランティア
入門講座</t>
  </si>
  <si>
    <t>障害者福祉課
精神保健福祉課</t>
  </si>
  <si>
    <t>障害者
相談支援事業</t>
  </si>
  <si>
    <t>地域自立支援
協議会</t>
  </si>
  <si>
    <t>実施箇所数</t>
  </si>
  <si>
    <t>相談件数</t>
  </si>
  <si>
    <t>個別支援会議
開催件数</t>
  </si>
  <si>
    <t>開催回数</t>
  </si>
  <si>
    <t>実施箇所数</t>
  </si>
  <si>
    <t>実利用者数</t>
  </si>
  <si>
    <t>派遣件数</t>
  </si>
  <si>
    <t>通訳者数</t>
  </si>
  <si>
    <t>手話通訳</t>
  </si>
  <si>
    <t>要約筆記</t>
  </si>
  <si>
    <t>設置者数</t>
  </si>
  <si>
    <t>介護・訓練
支援用具</t>
  </si>
  <si>
    <t>自立生活
支援用具</t>
  </si>
  <si>
    <t>在宅療養等
支援用具</t>
  </si>
  <si>
    <t>情報・意思疎通支援用具</t>
  </si>
  <si>
    <t>排泄管理
支援用具</t>
  </si>
  <si>
    <r>
      <t xml:space="preserve">在宅生活動作補助用具
</t>
    </r>
    <r>
      <rPr>
        <sz val="8"/>
        <rFont val="HG丸ｺﾞｼｯｸM-PRO"/>
        <family val="3"/>
      </rPr>
      <t>（住宅改修費）</t>
    </r>
  </si>
  <si>
    <t>実施講座数</t>
  </si>
  <si>
    <t>受講者数</t>
  </si>
  <si>
    <t>実利用者数</t>
  </si>
  <si>
    <t>１月あたりの提供時間数</t>
  </si>
  <si>
    <t>機能強化事業</t>
  </si>
  <si>
    <t>支援件数
（延べ件数）</t>
  </si>
  <si>
    <t>相談支援</t>
  </si>
  <si>
    <t>発達支援</t>
  </si>
  <si>
    <t>就労支援</t>
  </si>
  <si>
    <t>※第３期計画までの相談者数は実人数を計画値としていましたが、第４期計画からは延べ件数を計画値としています。</t>
  </si>
  <si>
    <t>実施講座数</t>
  </si>
  <si>
    <t>受講者数</t>
  </si>
  <si>
    <t>耳が聞こえにくい人のための手話講習会</t>
  </si>
  <si>
    <t>障害者のための生涯学習会</t>
  </si>
  <si>
    <t>※第３期計画までは２講座の合計値が計画値となっています。</t>
  </si>
  <si>
    <t>延べ利用者数</t>
  </si>
  <si>
    <t>巡回支援回数</t>
  </si>
  <si>
    <t>ペアレントメンター認定人数</t>
  </si>
  <si>
    <t>スポーツ教室</t>
  </si>
  <si>
    <t>スポーツ大会</t>
  </si>
  <si>
    <t>大会数</t>
  </si>
  <si>
    <t>参加者数</t>
  </si>
  <si>
    <t>障害者福祉課・広報課
調査法制課・水道企画課</t>
  </si>
  <si>
    <t>発行種類数</t>
  </si>
  <si>
    <t>発行回数</t>
  </si>
  <si>
    <t>自動車改造
助成</t>
  </si>
  <si>
    <t>自動車運転
免許取得助成</t>
  </si>
  <si>
    <t>助成件数</t>
  </si>
  <si>
    <t>虐待防止センター
箇所数</t>
  </si>
  <si>
    <t>法制度周知のための
研修会等の開催回数</t>
  </si>
  <si>
    <t>審査会回数</t>
  </si>
  <si>
    <t>対象者数</t>
  </si>
  <si>
    <t>※第３期計画までは、人／月で計画値を見込んでいましたが、第４期計画から人／年としたことにより、計画値が増加しています。</t>
  </si>
  <si>
    <t>知的障がいのある人又は精神障がいのある人に対し、地域の共同生活の場で入浴や排せつ、食事の介護、日常生活上の相談や援助などを行います。</t>
  </si>
  <si>
    <t>介護が必要な人や通所が困難な人で、生活介護や自立訓練・就労移行支援のサービスを利用している人に対して居住の場を提供し、夜間における日常生活上の支援を行います。</t>
  </si>
  <si>
    <t>障がい児支援に関する知識及び指導経験のある児童指導員や保育士が、保育所などを訪問し、障がいのある児童や保育所などのスタッフに対し、障がいのある児童が集団生活に適応するための専門的な支援を行います。</t>
  </si>
  <si>
    <t>　障害児相談支援</t>
  </si>
  <si>
    <t>　居宅介護・重度訪問介護、同行援護、行動援護、
　重度障害者等包括支援</t>
  </si>
  <si>
    <t>相談支援</t>
  </si>
  <si>
    <t>計画相談支援</t>
  </si>
  <si>
    <t>地域移行支援</t>
  </si>
  <si>
    <t>地域定着支援</t>
  </si>
  <si>
    <t>障害児相談支援</t>
  </si>
  <si>
    <t>平成27年度</t>
  </si>
  <si>
    <t>平成28年度</t>
  </si>
  <si>
    <t>平成29年度</t>
  </si>
  <si>
    <t>計画値</t>
  </si>
  <si>
    <t>①
平成26年度
事業所数</t>
  </si>
  <si>
    <t>②
平成27年度
事業所数</t>
  </si>
  <si>
    <t>日中活動系</t>
  </si>
  <si>
    <t>就労継続支援
Ａ型</t>
  </si>
  <si>
    <t>就労継続支援
Ｂ型</t>
  </si>
  <si>
    <t>居住系</t>
  </si>
  <si>
    <t>施設入所支援</t>
  </si>
  <si>
    <t>障害児通所支援</t>
  </si>
  <si>
    <t>児童発達支援</t>
  </si>
  <si>
    <t>放課後等
デイサービス</t>
  </si>
  <si>
    <t>保育所等
訪問支援</t>
  </si>
  <si>
    <t>-</t>
  </si>
  <si>
    <t>　心のバリアフリーイベント
　重症心身障がい児（者）支援人材養成事業</t>
  </si>
  <si>
    <t>　点字講習会
　アイボランティア入門講座</t>
  </si>
  <si>
    <t>療育支援
実施回数</t>
  </si>
  <si>
    <t>基幹相談支援
センター
設置箇所数</t>
  </si>
  <si>
    <t>　成年後見制度利用支援事業</t>
  </si>
  <si>
    <t>　手話奉仕員養成研修事業</t>
  </si>
  <si>
    <t>※第３期計画までは、手話奉仕員養成研修事業として、手話奉仕員養成研修事業、要約筆記者養成研修事業、点字講習会、アイボランティア入門講座をまとめて掲載していましたが、第４期計画からは各事業毎で掲載しています。</t>
  </si>
  <si>
    <t>　移動支援事業</t>
  </si>
  <si>
    <t>　地域活動支援センター</t>
  </si>
  <si>
    <t>　発達障害者支援センター運営事業</t>
  </si>
  <si>
    <t>　障害者虐待防止対策支援</t>
  </si>
  <si>
    <t>　精神障害関係従事者養成研修事業</t>
  </si>
  <si>
    <t>　障害支援区分認定等事務</t>
  </si>
  <si>
    <t>共同生活援助　12
共同生活介護   13</t>
  </si>
  <si>
    <t>共同生活援助　12
共同生活介護   13</t>
  </si>
  <si>
    <t>第４期</t>
  </si>
  <si>
    <t>計画値</t>
  </si>
  <si>
    <t>研修企画
検討委員会</t>
  </si>
  <si>
    <t>かかりつけ医
うつ病対応力向上研修</t>
  </si>
  <si>
    <t>精神保健福祉等関係者うつ病対応力向上研修</t>
  </si>
  <si>
    <t>　障害児入所支援</t>
  </si>
  <si>
    <t>障がいのある児童を入所させて、保護、日常生活の指導及び独立生活に必要な知識技能の付与及び治療を行います。</t>
  </si>
  <si>
    <t>平成25年度末入所者数（平成26年３月31日数値）</t>
  </si>
  <si>
    <t>平成29年度末入所者数</t>
  </si>
  <si>
    <t>【実績】平成27年度の地域生活移行者数</t>
  </si>
  <si>
    <t>就労継続支援A型</t>
  </si>
  <si>
    <t>就労継続支援B型</t>
  </si>
  <si>
    <t>職業センター</t>
  </si>
  <si>
    <t>平成24年度　一般就労移行者数</t>
  </si>
  <si>
    <t>【目標値】
平成29年度　一般就労移行者数</t>
  </si>
  <si>
    <t>【目標値】
平成29年度末　利用者数</t>
  </si>
  <si>
    <t>平成25年度末　利用者数</t>
  </si>
  <si>
    <t>【目標値】
平成29年度　事業所の割合</t>
  </si>
  <si>
    <t>基準値</t>
  </si>
  <si>
    <t>目標値</t>
  </si>
  <si>
    <t>実績値</t>
  </si>
  <si>
    <t>24年度</t>
  </si>
  <si>
    <t>29年度</t>
  </si>
  <si>
    <t>27年度</t>
  </si>
  <si>
    <t>91%以上</t>
  </si>
  <si>
    <t>64％以上</t>
  </si>
  <si>
    <t>509人</t>
  </si>
  <si>
    <t>計画値</t>
  </si>
  <si>
    <t>スポーツ交流強化</t>
  </si>
  <si>
    <t>交流会</t>
  </si>
  <si>
    <t>－</t>
  </si>
  <si>
    <t>参加者数</t>
  </si>
  <si>
    <t>506人</t>
  </si>
  <si>
    <t>　専門性の高い意思疎通支援事業
　要約筆記者養成研修事業</t>
  </si>
  <si>
    <t>専門性の高い技術を必要とする盲ろう者向け通訳者、手話通訳者の養成、盲ろう者向け通訳兼介助者を派遣する事業を実施します。また、聴覚に障がいのある人のコミュニケーションを支援するため、要約筆記者養成講座を開催します。</t>
  </si>
  <si>
    <t>※休止の事業所は除く。</t>
  </si>
  <si>
    <t>短期入所</t>
  </si>
  <si>
    <t>★実績値
（②ー①）</t>
  </si>
  <si>
    <t>専門性の高い意思疎通支援事業</t>
  </si>
  <si>
    <t>要約筆記者養成研修</t>
  </si>
  <si>
    <t>実施事業数</t>
  </si>
  <si>
    <t>実施講座数</t>
  </si>
  <si>
    <t>受講者数</t>
  </si>
  <si>
    <t>住居を求めている障がいのある人に、低額な料金で居室その他の設備を提供するとともに、日常生活に必要な便宜を供与することにより、障がいのある人の自立支援、地域生活支援を推進します。</t>
  </si>
  <si>
    <t>※スポーツ大会については、第３期計画まで、静岡市身体障害者スポーツ大会と清水区障害者スポーツフェスティバルの２大会の数値を見込んでいましたが、第４期計画からは、静岡市身体障害者スポーツ大会の１大会を計画値として見込みます。</t>
  </si>
  <si>
    <t>≪在宅への移行者が現在利用しているサービス内訳≫</t>
  </si>
  <si>
    <t>項目</t>
  </si>
  <si>
    <t>（１）入院後3か月時点の退院率</t>
  </si>
  <si>
    <t>（２）入院後1年時点の退院率</t>
  </si>
  <si>
    <t>（３）在院期間1年以上の長期在院者数</t>
  </si>
  <si>
    <t>計画書P9,10</t>
  </si>
  <si>
    <t>計画書P17</t>
  </si>
  <si>
    <t>　基盤整備計画　（計画書P31）</t>
  </si>
  <si>
    <t>　盲人ホームの運営</t>
  </si>
  <si>
    <t>平成28年度</t>
  </si>
  <si>
    <t>【実績】平成28年度の地域生活移行者数</t>
  </si>
  <si>
    <t>【実績】平成28年度末入所者数</t>
  </si>
  <si>
    <t>【実績】平成26年度～平成28年度までの
　　　　地域生活移行者数の累計数</t>
  </si>
  <si>
    <t>【実績】
平成28年度の一般就労移行者数</t>
  </si>
  <si>
    <t>福祉ホーム</t>
  </si>
  <si>
    <t>H28</t>
  </si>
  <si>
    <t>【実績】
平成28年度末の利用者数</t>
  </si>
  <si>
    <t>文字による情報入手が困難な障がいのある人のために、点訳・音訳方法により、市の各種広報誌を発行し、障がいのある人が地域で生活するうえで必要な情報を提供します。</t>
  </si>
  <si>
    <t>　平成29年度6月までの目標値に対し、平成28年度の実績は下記のとおり。３か月時点の退院率及び入院後１年時点の退院率は目標値を下回ったが、1年以上の長期在院者数は484人（前年比22人減）となった。</t>
  </si>
  <si>
    <t>障害福祉サービス</t>
  </si>
  <si>
    <t>★実績値
（③－②）</t>
  </si>
  <si>
    <t>③
平成28年度
事業所数</t>
  </si>
  <si>
    <r>
      <rPr>
        <sz val="9"/>
        <rFont val="HG丸ｺﾞｼｯｸM-PRO"/>
        <family val="3"/>
      </rPr>
      <t>減少率
18％以上減少</t>
    </r>
    <r>
      <rPr>
        <sz val="10.5"/>
        <rFont val="HG丸ｺﾞｼｯｸM-PRO"/>
        <family val="3"/>
      </rPr>
      <t xml:space="preserve">
（417人）</t>
    </r>
  </si>
  <si>
    <t>（１）訪問系サービス</t>
  </si>
  <si>
    <t>【第５期障がい福祉計画】</t>
  </si>
  <si>
    <t>第５期</t>
  </si>
  <si>
    <t>平成30年度</t>
  </si>
  <si>
    <t>平成31年度</t>
  </si>
  <si>
    <r>
      <t xml:space="preserve">
【見込量確保のための方策】
　</t>
    </r>
  </si>
  <si>
    <t>平成32年度</t>
  </si>
  <si>
    <t xml:space="preserve">
【見込量確保のための方策】
　</t>
  </si>
  <si>
    <t>（２）日中活動系サービス</t>
  </si>
  <si>
    <t>（２）　日中活動系サービス</t>
  </si>
  <si>
    <t>第５期</t>
  </si>
  <si>
    <t>（３）居住系サービス</t>
  </si>
  <si>
    <t>（４）相談支援</t>
  </si>
  <si>
    <t>（５）　障害児通所支援</t>
  </si>
  <si>
    <t>（５）障害児通所支援</t>
  </si>
  <si>
    <t>（６）障害児入所支援</t>
  </si>
  <si>
    <t>（７）障害児相談支援</t>
  </si>
  <si>
    <t>平成29年度</t>
  </si>
  <si>
    <t>（１）理解促進研修・啓発事業</t>
  </si>
  <si>
    <t>（４）成年後見制度利用支援事業</t>
  </si>
  <si>
    <t>（５）意思疎通支援事業</t>
  </si>
  <si>
    <t>（６）日常生活用具給付等事業</t>
  </si>
  <si>
    <t>（７）手話奉仕員養成研修事業</t>
  </si>
  <si>
    <t>（９）地域活動支援センター</t>
  </si>
  <si>
    <t>（11）専門性の高い意思疎通支援を行う者の養成研修事業</t>
  </si>
  <si>
    <t>（12）日常生活支援</t>
  </si>
  <si>
    <t>⑥　相談支援事業所等（地域援助事業者）における退院支援体制確保</t>
  </si>
  <si>
    <t>（13）社会参加支援</t>
  </si>
  <si>
    <t>（14）権利擁護支援</t>
  </si>
  <si>
    <t>（15）就業・就労支援</t>
  </si>
  <si>
    <t>（16）サービス・相談支援者、指導者育成事業</t>
  </si>
  <si>
    <t>（17）障害支援区分認定等事務</t>
  </si>
  <si>
    <t>（２）自発的活動支援事業</t>
  </si>
  <si>
    <t>（３）相談支援事業</t>
  </si>
  <si>
    <t>【第５期障がい福祉計画の取組状況】</t>
  </si>
  <si>
    <t>在宅生活動作補助用具
（住宅改修費）</t>
  </si>
  <si>
    <t>（８）移動支援事業</t>
  </si>
  <si>
    <t>（10）発達障害者支援センター運営事業</t>
  </si>
  <si>
    <t>第５期</t>
  </si>
  <si>
    <t>精神保健福祉等関係者
うつ病対応力向上研修</t>
  </si>
  <si>
    <t>　①　生活介護</t>
  </si>
  <si>
    <t>　②　自立訓練（機能訓練）</t>
  </si>
  <si>
    <t>　③　自立訓練（生活訓練）</t>
  </si>
  <si>
    <t>　④　就労移行支援</t>
  </si>
  <si>
    <t>　⑤　就労継続支援A型</t>
  </si>
  <si>
    <t>　⑥　就労継続支援B型</t>
  </si>
  <si>
    <t>　⑦　療養介護</t>
  </si>
  <si>
    <t>　⑨　短期入所（医療型）</t>
  </si>
  <si>
    <t>　①　共同生活援助</t>
  </si>
  <si>
    <t>　②　施設入所支援</t>
  </si>
  <si>
    <t>　①　計画相談支援
　　　（サービス等利用計画策定）</t>
  </si>
  <si>
    <t>　②　地域移行支援</t>
  </si>
  <si>
    <t>　③　地域定着支援</t>
  </si>
  <si>
    <t>　⑧　短期入所（福祉型）</t>
  </si>
  <si>
    <t>　①　児童発達支援</t>
  </si>
  <si>
    <t>　②　放課後等デイサービス</t>
  </si>
  <si>
    <t>　③　保育所等訪問支援</t>
  </si>
  <si>
    <t>★【H27・H28・Ｈ29実績値算出基礎】</t>
  </si>
  <si>
    <t>④
平成29年度
事業所数</t>
  </si>
  <si>
    <t>実績値
（④－③）</t>
  </si>
  <si>
    <t>重症心身障がい児（者）
支援人材養成事業</t>
  </si>
  <si>
    <t>　①　障害者相談支援事業</t>
  </si>
  <si>
    <t>　②　基幹相談支援センター等機能強化事業
　　　（相談支援体制の機能強化）</t>
  </si>
  <si>
    <t>　①　手話通訳者・要約筆記者派遣事業</t>
  </si>
  <si>
    <t>　②　手話通訳者設置事業</t>
  </si>
  <si>
    <t>　①　福祉ホームの運営</t>
  </si>
  <si>
    <t>　②　訪問入浴サービス</t>
  </si>
  <si>
    <t>　③　生活訓練等</t>
  </si>
  <si>
    <t>　④　日中一時支援</t>
  </si>
  <si>
    <t>　⑤　発達障害者支援体制整備</t>
  </si>
  <si>
    <t>　①　スポーツ・レクレーション教室開催等</t>
  </si>
  <si>
    <t>　②　点字・声の広報等発行</t>
  </si>
  <si>
    <t>　③　自動車運転免許取得・改造助成</t>
  </si>
  <si>
    <t>２　障害福祉サービス、相談支援及び生活支援事業の提供体制の確保に係る目標</t>
  </si>
  <si>
    <t>△2.6%</t>
  </si>
  <si>
    <t>【目標値】地域生活移行者数</t>
  </si>
  <si>
    <t>≪移行先内訳≫</t>
  </si>
  <si>
    <t>Ｈ26</t>
  </si>
  <si>
    <t>Ｈ27</t>
  </si>
  <si>
    <t>グループホーム</t>
  </si>
  <si>
    <t>サービス</t>
  </si>
  <si>
    <t>Ｈ26</t>
  </si>
  <si>
    <t>Ｈ27</t>
  </si>
  <si>
    <t>H28</t>
  </si>
  <si>
    <t>２　地域生活移行の定着度について</t>
  </si>
  <si>
    <r>
      <rPr>
        <sz val="9"/>
        <color indexed="8"/>
        <rFont val="HG丸ｺﾞｼｯｸM-PRO"/>
        <family val="3"/>
      </rPr>
      <t>減少率
4.3％</t>
    </r>
    <r>
      <rPr>
        <sz val="10.5"/>
        <color indexed="8"/>
        <rFont val="HG丸ｺﾞｼｯｸM-PRO"/>
        <family val="3"/>
      </rPr>
      <t xml:space="preserve">
487人</t>
    </r>
  </si>
  <si>
    <t>【推計】平成29年度の地域生活移行者数</t>
  </si>
  <si>
    <t>【推計】平成26年度～平成29年度までの
　　　　地域生活移行者数の累計数</t>
  </si>
  <si>
    <t>【実績】平成26年度末入所者数</t>
  </si>
  <si>
    <t>【実績】平成27年度末入所者数</t>
  </si>
  <si>
    <t>【推計】平成29年度末入所者数</t>
  </si>
  <si>
    <t>【実績】
平成27年度の一般就労移行者数</t>
  </si>
  <si>
    <t>【実績】
平成26年度の一般就労移行者数</t>
  </si>
  <si>
    <t>54人</t>
  </si>
  <si>
    <t>72人</t>
  </si>
  <si>
    <t>【実績】
平成25年度の一般就労移行者数</t>
  </si>
  <si>
    <t>75人</t>
  </si>
  <si>
    <t>①　一般就労移行者数</t>
  </si>
  <si>
    <t>②　就労移行支援事業所の利用者数</t>
  </si>
  <si>
    <t>【実績】
平成27年度末の利用者数</t>
  </si>
  <si>
    <t>③　就労移行率３割以上の就労移行支援事業所の割合</t>
  </si>
  <si>
    <t>【実績】
平成26年度末の利用者数</t>
  </si>
  <si>
    <t>【実績】
平成27年度　事業所の割合</t>
  </si>
  <si>
    <t>【実績】
平成28年度　事業所の割合</t>
  </si>
  <si>
    <t>161人</t>
  </si>
  <si>
    <t>140人</t>
  </si>
  <si>
    <t>計画書P11</t>
  </si>
  <si>
    <t>計画書P12</t>
  </si>
  <si>
    <t>計画書P13</t>
  </si>
  <si>
    <t>計画書P14</t>
  </si>
  <si>
    <t>計画書P15</t>
  </si>
  <si>
    <t>計画書P16</t>
  </si>
  <si>
    <t>所管課　障害者福祉課</t>
  </si>
  <si>
    <t>計画書P18</t>
  </si>
  <si>
    <t>計画書P19</t>
  </si>
  <si>
    <t>計画書P20</t>
  </si>
  <si>
    <t>計画書P21</t>
  </si>
  <si>
    <t>計画書P22</t>
  </si>
  <si>
    <t>計画書P23</t>
  </si>
  <si>
    <t>計画書P24</t>
  </si>
  <si>
    <t>計画書P25</t>
  </si>
  <si>
    <t>計画書P26</t>
  </si>
  <si>
    <t>計画書P27</t>
  </si>
  <si>
    <t>計画書P28</t>
  </si>
  <si>
    <t>計画書P29</t>
  </si>
  <si>
    <t>計画書P35</t>
  </si>
  <si>
    <t>計画書P36</t>
  </si>
  <si>
    <t>計画書P37,38</t>
  </si>
  <si>
    <t>計画書P39</t>
  </si>
  <si>
    <t>計画書P41</t>
  </si>
  <si>
    <t>計画書P42</t>
  </si>
  <si>
    <t>計画書P43,44</t>
  </si>
  <si>
    <t>計画書P45</t>
  </si>
  <si>
    <t>計画書P46</t>
  </si>
  <si>
    <t>計画書P47</t>
  </si>
  <si>
    <t>計画書P48</t>
  </si>
  <si>
    <t>計画書P49</t>
  </si>
  <si>
    <t>計画書P50</t>
  </si>
  <si>
    <t>計画書P51</t>
  </si>
  <si>
    <t>計画書P52</t>
  </si>
  <si>
    <t>計画書P53</t>
  </si>
  <si>
    <t>計画書P54</t>
  </si>
  <si>
    <t>所管課　精神保健福祉課</t>
  </si>
  <si>
    <t>計画書P55</t>
  </si>
  <si>
    <t>計画書P57,58</t>
  </si>
  <si>
    <t>計画書P59</t>
  </si>
  <si>
    <t>計画書P60</t>
  </si>
  <si>
    <t>所管課　障害者福祉課
　　　　精神保健福祉課</t>
  </si>
  <si>
    <t>計画書P61</t>
  </si>
  <si>
    <t>計画書P62</t>
  </si>
  <si>
    <t>所管課　こころの健康センター</t>
  </si>
  <si>
    <t>計画書P63</t>
  </si>
  <si>
    <t>計画書P64</t>
  </si>
  <si>
    <t>28年度</t>
  </si>
  <si>
    <t>29年度</t>
  </si>
  <si>
    <t>推計値</t>
  </si>
  <si>
    <t>【推計】
平成29年度の一般就労移行者数</t>
  </si>
  <si>
    <t>【推計】
平成29年度末の利用者数</t>
  </si>
  <si>
    <t>【推計】
平成29年度　事業所の割合</t>
  </si>
  <si>
    <t>H29</t>
  </si>
  <si>
    <t>　今回の進捗状況調査では、平成28年度の新規入所者において、「過去に障害者支援施設を退所し、地域生活移行した人が、再度入所施設に入所した人の人数（地域生活移行の定着度）」も併せて調査を行った。
　その結果、平成28年度は7名が介助者の高齢化などの家庭の事情により再入所している。</t>
  </si>
  <si>
    <r>
      <rPr>
        <sz val="8"/>
        <color indexed="8"/>
        <rFont val="HG丸ｺﾞｼｯｸM-PRO"/>
        <family val="3"/>
      </rPr>
      <t xml:space="preserve">Ｈ29
</t>
    </r>
    <r>
      <rPr>
        <sz val="5"/>
        <color indexed="8"/>
        <rFont val="HG丸ｺﾞｼｯｸM-PRO"/>
        <family val="3"/>
      </rPr>
      <t>（推計）</t>
    </r>
  </si>
  <si>
    <t xml:space="preserve">  平成29年度末において、就労移行支援事業所利用者数の目標値は、平成25年度末における利用者数の約15％増の178人で設定している。
　平成28年度末における利用者数は以下のとおりである。</t>
  </si>
  <si>
    <t xml:space="preserve">  平成29年度において、就労移行支援事業所全体に対する就労移行率が３割以上の事業所の割合は50％を目標値に設定している。
　平成28年度末における就労移行支援事業所数は15事業所で、就労移行率が３割以上の事業所数は４事業所である。</t>
  </si>
  <si>
    <t>　入所者数の削減目標については、平成29年度末の入所者数を600人（平成25年度末から16人減）とする目標に対し、平成28年度末入所者数は598人となっている。
　平成26年度から平成29年度までの地域生活移行者数の目標値58人に対し、平成28年度までの地域生活移行者は40人であった。
　</t>
  </si>
  <si>
    <t>【現状の分析及び評価】</t>
  </si>
  <si>
    <t>【今後の課題】</t>
  </si>
  <si>
    <t>平成28年度までの評価</t>
  </si>
  <si>
    <t>【現状の分析及び評価】</t>
  </si>
  <si>
    <t>　平成27年度と比較し、事業所数は24事業所から25事業所に増加している。
　共同生活援助を行う共同生活住居については、平成27年度に消防法が改正された。これに伴い消防設備基準が厳しくなったことから、今後、事業所新規指定は鈍化していくと予想される。
　しかし、依然として事業に対するニーズは高いため、事業所の増加に比例し利用者数が増加していくものと考える。</t>
  </si>
  <si>
    <t>　事業所数は７事業所で、第4期計画当初から増減はない。
　国の地域移行の方針により、現状から総定員数の減少はあっても、新たな入所施設の開設及び増床は困難な状況にある。しかし、常に施設入所待機者が存在していることから、施設入所者については更なる重度化が進むものと考えられる。</t>
  </si>
  <si>
    <t>　事業者数は、毎年増加はしているが、依然として計画対象者に対し事業所数が不足しているため、やむなくセルフプランで対応している利用者がいる。</t>
  </si>
  <si>
    <t>　補助金事業であった事業が平成24年４月よりサービス化されたが、第３期計画中の実績は25年度の１件のみである。
　一般相談支援事業所として平成24年４月に１４事業所がみなし指定となり、平成29年４月現在も10事業所が指定されているが、制度の内容が広く周知されていないことなどにより、実績が伸びていない。</t>
  </si>
  <si>
    <t>　補助金事業であった事業が平成24年４月よりサービス化され、平成28年度は10件の実績があった。
　一般相談支援事業所として平成24年４月に14事業所がみなし指定となり、平成29年４月現在も10事業所が指定されている。
　ただし、制度の内容が広く周知されていないことや、実際には利用されている事業所が限られていることなどにより、実績が伸びていない。</t>
  </si>
  <si>
    <t>　平成27年度と比較し、事業所数は14事業所から23事業所に増加している。
　センターが存在する葵区と駿河区、清水区では受入可能数に大きな差が生じている。障害児通所事業所の指定に関する相談はほとんどが放課後等デイサービスであり、児童発達支援の指定について打診をしても対応が難しいとの声が多い。利用ニーズは高いことから、事業所数は徐々に増加していくと考える。</t>
  </si>
  <si>
    <t>　平成27年度と比較し、事業所数は50事業所から72事業所に増加している。
　現在、事業所指定申請に関する相談で一番多い事業である。
　利用ニーズも多いことから、今後も利用者数について大幅な増加が予想される。</t>
  </si>
  <si>
    <t>　事業所数は１事業所で、市のセンター事業の中で実施されているものであり、民間事業からの指定に関する問い合わせは無い。現在は利用ニーズも少ないことから、当面はこの状態が継続すると考える。</t>
  </si>
  <si>
    <t>　利用者数はほぼ横ばいであり、実績はほぼ計画値どおりとなっている。
　入所に至る経緯は、保護者からの申請による入所（契約入所）と児童福祉法第27条第１項第３号又は第２項による入所（措置入所）があり、ほぼ半々である。退所理由は、集中訓練の終了、就労による自立、家庭引取り、療養介護への移行等である。現在、市外の施設には18人が入所している。</t>
  </si>
  <si>
    <t>　事業者数は、毎年増加はしているが、依然として計画対象者に対し事業所数が不足しているため、やむなくセルフプランで対応している利用者がいる。</t>
  </si>
  <si>
    <t>　計画どおり実施したが、受講者数は定員を下回っている。
　（点字）定員30人：受講13人　　（アイボラ）定員30人：受講15人</t>
  </si>
  <si>
    <t>　（基幹相談支援センター事業）
　基幹相談支援センターは専門職員3人を配置し、総合的、専門的な相談支援を実施。28年度相談支援延べ件数は1,260件、困難事例への対応は989件、個別支援会議への参加の機会は109回であった。また、地域自立支援協議会には中心的に関わり、部会や各区連絡調整会議における関係機関の調整を行い、運営を支援を行っている。
　（相談支援体制）
　相談支援体制としては、相談支援推進センターを中心とし、虐待防止センター事業も実施している市内10箇所の委託相談支援事業所と連携し、相談支援や虐待対応を行っている。</t>
  </si>
  <si>
    <t>　実利用者数は計画値を下回っている。28年度の市長申立て事案は２件、過去に申立てた者の報酬助成が３件であった。</t>
  </si>
  <si>
    <t>　依頼件数が少なかったため派遣件数は計画値に達しなかった。聴覚障がいまたは言語機能に障がいのある人のコミュニケーション支援は確実に実施しており、障がい者の社会参加を促進した。</t>
  </si>
  <si>
    <t>　実利用者数についても、１月あたりの提供時間数についても計画値を上回った。実利用者数、提供時間ともに増加傾向にある。</t>
  </si>
  <si>
    <t>　平成27年度中に１事業所が就労継続支援B型事業所に移行し、Ｈ28年度から５事業所となったが、安定した運営を行っており、概ね計画値を達成している。</t>
  </si>
  <si>
    <t>　計画どおり、点字版・音声版の各種広報誌を作成し、希望者に配布した。
　上記以外に、平成27年度は新たに「ごみの出し方・分別ガイドブック」の音声版を作成し、平成28年度より配布する体制を整えた。　　</t>
  </si>
  <si>
    <t>　障害者虐待防止講演会では、全国で講演実績多数の有名コンサルタントによる「自閉症支援」の一般市民向け講演会と事業所職員向け研修会を２日間にわたり実施した。</t>
  </si>
  <si>
    <t>　内科医等のかかりつけの医師及び関係職種等に対し、うつ病等精神疾患に関する知識、診療技術、連携方法等を主な内容とした研修を実施することにより、うつ病等精神疾患の早期発見・早期治療による一層の地域相談支援体制の強化を図っている。平成28年度においては、研修企画検討委員会は年１回の開催で効率化を図り、研修は計画どおり事業を実施することで、目標としていた成果を達成した。</t>
  </si>
  <si>
    <t>　障害程度区分から障害支援区分に改正され3年が経過し、調査員及び審査会委員共に判断基準が定着してきたため、審査会での変更率も全国平均を下回り適正に運営できている。</t>
  </si>
  <si>
    <t>　平成27年度と比較し、居宅介護は62事業所から63事業所に、重度訪問介護については、61事業所から65事業所に、同行援護が38事業所から39事業所に増加している。なお、行動援護については４事業所で増減はない。
　平成28年度利用者数は前年度からさらに増加しているが、利用時間数は居宅介護および同行援護が大きく増加し、その他のサービスは前年度から横ばいの状態であった。</t>
  </si>
  <si>
    <t>・利用量は平成28年度に前年度比8.8％増となったため、既に第４期末の計画値に到達。
・事業所数は平成28年度中に訪問系事業所の合計で６事業所増の171事業所となった。
・介護保険事業所の参入も開始したが、障害特性の理解習得に向けた対策が必要となる。
・強度行動障害等に対応出来る事業所の拡大が望まれるが、従業者確保の困難さを解消できる材料はない。
・他のサービスも同様であるが、需要ではなく報酬の高低により事業者の参入状況が異なるため、次期計画期間中の国の報酬改定を注視し、関係事業者に情報を周知する必要がある。</t>
  </si>
  <si>
    <t>・利用量は平成28年度に前年度比0.66%増となったため、平成29年度に4.0％以上増加となれば計画値へ到達。
・事業所は前年度より4事業所増え43事業所だが、重度障害に対応出来る事業所は不十分。
・次期計画期間中は、重度障害に対応できる看護師配置や設備整備を可能とする報酬改定等の働きかけが課題である。
・次期計画期間中富士見エリアで「重症児者対応・定員20人」の事業所が開設予定であり、CCRCと絡めた運営方法を検討したい。</t>
  </si>
  <si>
    <t>・公設民営であるケアセンター１事業所・定員20人以外に参入の見込みなし。
・平成28年度は適正な対象者の利用を促進した結果、利用者・利用量ともに拡大したが、有期サービスで利用条件も厳格なため、需要の急増も見込まれない。
・限られた利用者であるが、次期計画期間中も運営を継続したい。</t>
  </si>
  <si>
    <t>　事業所数は２事業所で、第４期計画当初と比べ事業所数の増減はない。
　利用人数については前年度実績のほぼ横ばいであったが、利用時間は２割増であった。有期限のサービスであるが、一定の水準で利用者は推移していくと思われる。　</t>
  </si>
  <si>
    <t>　事業所数は４事業所で平成27年度と比べ事業所数の増減はない。
　利用人数及び利用時間については、前年度実績と平成28年度実績を比較すると大幅な減少となるが、分母が少ないため、現状としては大きな状態の変化ではないと考える。精神障がいの利用者の割合が多い（約３割）サービスである。</t>
  </si>
  <si>
    <t>・ケアセンターほか３事業所・定員計48人以外に参入の見込みなし。
・平成28年度は利用者・利用量ともに減少しているが、分母が少ないため現状としては大きな状態の変化ではないと考える。
・限られた利用者であるが次期計画期間中も運営を継続したい。</t>
  </si>
  <si>
    <t>　事業所数は15事業所で平成27年度と比べ事業所数の増減はない。一般就労することを目的とするため精神障がい者のみを主たる対象とした事業所の利用実績は伸びている。</t>
  </si>
  <si>
    <t>・利用者数は平成28年度に前年度比6.8%の増であったため、平成29年度に3.5％増となることで計画値到達。
・利用量は既に計画値に到達している。
・事業所数は15事業所で平成27年度末から増減はない。
・サービス利用者は計画値に到達しているものの、「実際に就労へ移行できる人数」が増えない点が次期計画の課題である。</t>
  </si>
  <si>
    <t>　平成27年度と比較し、事業所数は22事業所から23事業所に増加している。指定事業所数に比例し、利用者数が増加しており、今後もしばらくはこの状態が継続すると思われる。
　今後も就労継続支援A型の指定数は増加していく事が想定されることから、利用者も増加していくと考える。</t>
  </si>
  <si>
    <t>・利用者数・利用量ともに既に第４期末の計画値を達成している。
・平成28年度に１増したことで23事業所となったが、利用者数は23％増となっており、１事業所当たりの利用者が拡大する傾向。（＝就労移行支援よりも需要が大きい）
・市は別途、工賃向上支援を実施中。</t>
  </si>
  <si>
    <t>・利用者数・利用量は向上しているが、計画値への到達は困難。
・事業所数は平成28年度に３増で60事業所まで拡大し、既に利用者数も1,100人を超えていることから、次期計画期間中は重度障がい者への対応や個々の障害特性に応じたサービス提供が課題。
・市は別途、工賃向上支援を実施中。</t>
  </si>
  <si>
    <t>　平成27年度と比較し、事業所数は57事業所から60事業所に増加している。就労継続支援B型は特定障害福祉サービスであることから、事業所指定数は計画に沿っていくこととなる。
　指定事業所数に比例し、利用者数が増加しており、今後もしばらくはこの状態が継続すると思われる。
　就労継続支援B型事業所は有期限ではないこと、雇用ではないことから、長期に安定して支援を受けられる。</t>
  </si>
  <si>
    <t>・(独)静岡てんかん・神経医療センターとつばさ静岡の２か所。
・平成28年度より重症心身障がい児施設等に入所する18歳以上の加齢児が療養介護へ移行する制度が恒久化したことに伴い、児童入所からの療養介護への移行者が見込まれる。これにより児童の入所枠が減少する見込みであるため、次期計画期間中はその調整が課題となる。</t>
  </si>
  <si>
    <t>　事業所数は２事業所で、第4期計画当初から事業所数の増減は無い。
　平成24年４月の法改正により、(独)静岡てんかん・神経医療センターとつばさ静岡が療養病床に移行したため、市内の療養介護事業所は２か所となった。また重症心身障がい児施設等に入所する18歳以上の加齢児が療養介護へ移行したことに伴い、利用者数が大幅に増加した。今後も児童入所からの療養介護への移行者が見込まれるため増加傾向は続くものと思われる。</t>
  </si>
  <si>
    <t>　平成27年度と比較し、事業所数は15事業所から17事業所に増加している。
　共同生活援助の指定申請に関する事前相談等において、短期入所の指定もお願いしていることから、事業所数は徐々にではあるが増加している。
　短期入所は、他の事業と異なり、1人の利用者が規則的に利用するものではないため、事業所によるサービス提供可能量の設定について、検討が必要と考える。</t>
  </si>
  <si>
    <t>・平成28年度は利用者・利用量とも増加しているが、計画値への到達は困難。
・利用希望日が週末や入卒業式等に集中すること、通常２箇月前等からの予約制となることから緊急時の利用が困難であり、「希望した日に利用できなかった」となる場合が多い。
・介護者の冠婚葬祭や病気、レスパイト等、需要は極めて高い事業。
・事業所は２増で17事業所に増加したが、大半が空床型であり、計画的な利用は困難。
・次期計画期間中は、併設型や単独型で運営できるだけの報酬や、重症者対応のための看護師配置に要する経費に向けた働きかけが必要。</t>
  </si>
  <si>
    <t>　第4期計画当初から、事業所数は３事業所で、事業所の増加はない。
　利用者からは、医療的ケアができる短期入所がなかなか使えないとの問い合わせも多く、医療型短期入所が開設されれば、利用者数は増加していくと予想される。</t>
  </si>
  <si>
    <t>・医師や医療設備が必要であることから、第４期計画当初からの事業所以外には参入は望めない。利用者の利用希望もの集中するため、利用者数・利用量とも計画値への到達は困難。
・県は一般病院に対し、病床を利用した福祉サービス実施を働き掛けているが、決定打とはなり切れていない模様。
・医療的ケアを必要とする方の介護者の冠婚葬祭や病気、レスパイト等、需要は極めて高い事業。
・次期計画期間中は、介護者の高齢化に着目し、ベッドの確保と同様に、事業所と自宅間の送迎サービスの簡便化も検討する必要がある。</t>
  </si>
  <si>
    <t>・平成27年度の利用量は前年度比25％、60人の増であったが、同年の消防設備基準の厳格化により、事業所数は平成28年度に１増で25か所となったものの、利用は５％減となった。
・地域生活移行の重要基盤であり、需要は極めて高い。地域生活支援拠点の重要な要素でもあり、その視点からも現在検討作業中。
・また、指定都市の75％が開設・運営時に何らかの助成を実施しており、本市の対応についても検討の必要がある。</t>
  </si>
  <si>
    <t>・真に施設入所を必要とする方もあるが、国の政策もあり増床は望めない。その結果、常にほぼ満床であり待機者が解消されない。
・アンケートやヒアリングからは、地域生活よりも施設入所のほうが安心と回答する当事者・保護者が少なくない。
・次期計画期間中も可能な方については地域移行を検討する一方で特性、病状、家族状況等から施設入所を必要とする方の優先順位や待機中の支援について検討を継続したい。</t>
  </si>
  <si>
    <t>・事業所を利用できず、やむを得ずセルフプランとなる方が解消されない。
・支援するほど事業者は赤字となる現行制度に原因があり、次期計画期間中も引き続き改善に向けた働きかけが必要。</t>
  </si>
  <si>
    <t>・制度化以後５年間の利用は計５件にとどまる。
・施設入所児者は対処件数も少ない上、退所時はほぼ全員が実家へ戻るため制度の対象とならない。
・次期計画期間中は、精神科病院に入院する制度の該当者に対する周知及び事業者への働きかけも必要。</t>
  </si>
  <si>
    <t>・24時間対応が求められていることもあり、対応出来る事業所は限定的。
・次期計画期間中は、事業者への働きかけとともに適正な報酬への見直しに向けた働きかけも必要。</t>
  </si>
  <si>
    <t>・保育所、こども園等での受入れが難しい重症児や医療的ケア児からの需要は極めて高い。
・事業所数は平成28年度に９増で計23事業所となったが、重症児に対応する事業所は４か所にとどまる。
・次期計画期間中、看護師配置の困難さの解消が課題。
・次期計画の基本方針でも成果方針として平成32年度末までに「重症心身障害児を支援する児童発達支援事業所」を１か所以上整備することが明記されている。</t>
  </si>
  <si>
    <t>・事業者・利用者とも最大であり、既に計画期間終期の計画数値に到達し、利用量は計画値を６割超過している。
・学校から事業所へのほか、事業所から自宅までの送迎が行われる場合もある。また、夏休み等も稼働するため利便性は高く、一人当たりの利用量もなお増加が見込まれている。
・前出の児童発達支援同様、重症児への対応は72事業所中６事業所にとどまるため、次期計画期間中は看護師配置の困難さの解消が課題となる。
・次期計画の基本指針でも、成果目標として平成32年度末までに「重症心身障害児を支援する放課後等デイサービス事業所」を1か所以上整備することが明記されている。</t>
  </si>
  <si>
    <t>・「いこいの家」のみが実施し、民間事業者の参入はない。
・インクルージョンの進展に伴う障がい児の保育所・こども園通園の拡大もあり、需要は高まりつつあるものと理解する。
・次期計画の基本指針でも成果目標として平成32年度末までに「希望者がだれでも利用できる体制の構築」が明記されている。</t>
  </si>
  <si>
    <t>・契約入所と措置入所はほぼ同数。
・アンケート・ヒアリングにおいては、施設入所を希望する声は少なくない。
・成人の施設同様、今後の増床は望めないが真に入所を必要とする児童は今後とも存在するものと見込まれるほか、医療型障害児入所施設・療養介護施設一体化の特例措置が恒久化したことから、障害児対応施設の実質的減少が懸念され、次期計画期間中はその調整等が課題となる。</t>
  </si>
  <si>
    <t>・成人の計画相談支援と同様、事業所を利用できずやむを得ずセルフプランとなる児が解消されない。
・支援するほど事業者は赤字となる現行制度に原因があり、次期計画期間中は引き続き改善に向けた働きかけが必要。</t>
  </si>
  <si>
    <t>・ボランティアを養成し、障がいを理解する人の裾野を広げる事業であるが、受講者の確保が安定しない。
・広報の周知先の拡大とともに、講座内容の工夫等により、受講者の増加を図りたい。</t>
  </si>
  <si>
    <t>（障害者相談支援事業）
・23,000件を超える相談件数からは、一般市民にも周知、丁寧な対応がされていることが判るが、次期計画期間中は、基幹相談支援事業所、委託相談支援事業所、計画相談支援事業所の整理が必要。</t>
  </si>
  <si>
    <t>・用具の種類により異なるものの、概ね計画値を超える給付を行っている。
・次期計画期間中は、身体障害者手帳取得直後の方などが、用具の機能等を、より正確にイメージできるよう、説明方法を改善したい。
・当事者団体等から要望のある用具の採択については、財政見通しを立てたうえで、可能であるならば、早期に実施できるようにしたい。</t>
  </si>
  <si>
    <t>・３相談事業所に専任相談員を配置し適切な支援を行っている。
・次期計画期間中も継続実施したい。</t>
  </si>
  <si>
    <t>（スポーツ教室）
　平成25年度から、障がいの理解促進を図るために障がいのない人も参加可能としたことにより、参加者数が増加しました。
（スポーツ大会）
　参加者数がほぼ計画とおりに推移しています。
（スポーツ交流強化）
   スポーツ交流会は、参加者も増加していることから、より多くの方々がスポーツを通して社会参加するきっかけになったと考えられます。</t>
  </si>
  <si>
    <t>・虐待防止センターは24時間365日対応のセンターも含め順調に機能しており、適切な対応を可能としている。
・法制度周知のための研修会等も順調に開催。平成28年度は２日間にわたる講演会を「障害者のための生涯学習会」と合同開催。２日目は事業所によるワークショップ形式での講義を開催し、計画の２倍近い参加者を得られた。
・次期計画期間中も市民周知に向けた活動が必要。</t>
  </si>
  <si>
    <t>　実施箇所数、実利用者数は計画値を達成した。平成28年度は６人のうち２人の自立を支援した。</t>
  </si>
  <si>
    <t>　自動車運転免許取得助成については、助成件数は概ね横ばいに推移しており、今後も同程度の助成件数が見込まれる。自動車改造については、第３期においては概ね横ばいに推移しているが、平成27年度、28年度とも助成件数が計画値を下回った。しかし、ニーズはあるため、今後も第３期並の助成件数が見込まれる。</t>
  </si>
  <si>
    <t>・内科医等のかかりつけの医師及び関係職種等に対し、うつ病等精神疾患に関する知識、診療技術、連携方法等を主な内容とした研修を実施することにより、うつ病等精神疾患の早期発見・早期治療による一層の地域相談支援体制の強化を図った。研修企画検討
委員会での検討を踏まえて、研修をは計画どおり実施し、目標としていた成果を達成した。
・地域ニーズに応じた研修会の企画を行うため、今年度のアンケート結果や企画検討委員会の意見を踏まえて、研修会の企画検討を行っていく必要がある。</t>
  </si>
  <si>
    <t>・審査会で変更となるケースは全国平均を下回っており、調査員・審査会委員の双方が適切に習得しているものと考える。
・次期計画期間中はスキルアップ・審議方法の均一化に向けた研修等を検討したい。</t>
  </si>
  <si>
    <t>　専任職員として、退院支援連絡会の開催（月１回）、医療機関と連携しながら支援事例（32件）にかかわることで、対象者の退院阻害要因の把握と地域課題を明らかにすることができた。</t>
  </si>
  <si>
    <t>　申請件数は、年々増加傾向にある。第３期の実績値を基に見直しを行った第４期の平成28年度は、在宅療養等支援用具は計画値を若干下回ったが、それ以外の用具は計画値を上回った。今後も申請件数は、増加が見込まれる。</t>
  </si>
  <si>
    <t>　手話通訳者派遣コーディネーター１人と各区に１人ずつ専任手話通訳者を配置し、聴覚及び言語機能に障がいのある人のコミュニケーションを支援し、相談に応じたほか、社会参加を促進した。</t>
  </si>
  <si>
    <t>△</t>
  </si>
  <si>
    <t>・第４期計画では各年の実績は計画値を下回った。
・次期計画期間中も社会参加促進に向け制度の継続は必要。</t>
  </si>
  <si>
    <t>・第４期計画において、実績は計画値を下回る見込。
・次期計画期間中も社会参加促進に向け制度の継続は必要。</t>
  </si>
  <si>
    <t>◎</t>
  </si>
  <si>
    <t>△</t>
  </si>
  <si>
    <t>○</t>
  </si>
  <si>
    <t>◎</t>
  </si>
  <si>
    <t>○</t>
  </si>
  <si>
    <t>○</t>
  </si>
  <si>
    <t>○</t>
  </si>
  <si>
    <t>・制度は周知されつつある反面、実績は計画の22％にとどまる。
・報酬助成は、現在は市長申立案件のみを対象としているが、浜松市を含め、市長申立以外も対象とする自治体が増加していることから、次期計画期間中は、関係課とともにあり方の検討が必要。</t>
  </si>
  <si>
    <t>△</t>
  </si>
  <si>
    <t>-</t>
  </si>
  <si>
    <t>-</t>
  </si>
  <si>
    <t>・スポーツ教室、大会、交流強化とも、参加者は計画値を大きく上回った。
・次期計画期間中は、2020年のパラリンピック開催に向け、関与可能な分野の検討が必要。</t>
  </si>
  <si>
    <t>・音声版については大半がＣＤに切り替わったものの、カセットテープの継続を望む声への対応に苦慮している。
・次期計画期間中も情報のバリアの解消には努めたい。</t>
  </si>
  <si>
    <t>・利用申込みには全件対応ができている。
・28年度は件数・派遣者数とも計画を下回った。
・障害者差別解消法施行以来、会議・説明会等における通訳者の配置についての認識は広がっており、次期計画期間中は、利用者への派遣にあわせ、同法の「合理的配慮」の考え方の進展に伴う主催者負担について周知を図る必要がある。</t>
  </si>
  <si>
    <t>・本庁課及び３区福祉事務所に配置し、適切な支援を行っている。
・次期計画期間中も継続したい。</t>
  </si>
  <si>
    <t>（心のバリアフリーイベント）
・実行委員会及び企画部会の開催回数が目標回数より少ないが、アンケート及び個別ヒアリングも活用して、実施内容の検討を行っている。
（重症心身障害児（者）支援人材養成事業）
・専門的な市民講座運営から障がい者目線での障がい者支援を行うための講座にシフトし実施している。講座実施回数が目標回数より少ないが、出前講座に加え交流講座を実施する等により事業の充実を図っている。</t>
  </si>
  <si>
    <t xml:space="preserve"> （心のバリアフリーイベント）
　平成28年度はイベントを開催したが、平成27年度の天候不良によるイベント中止に伴い、平成27年度の決定事項を継続したため、実行委員会及び企画部会の開催回数が減った。
（重症心身障がい児（者）支援人材養成事業）
　重症心身障がい児（者）への支援体制を充実させるため、親の会、施設等との連携により利用者目線を重視した実践的な研修会等を実施した。（出前講座８回、啓発講座１回）</t>
  </si>
  <si>
    <t>（心のバリアフリーイベント）
・次期計画期間中は、一般の来場者拡大に向けた見直しが必要。
（重症心身障害児（者）支援人材養成事業）
・専門的な市民講座運営から障がい者目線での支援を行うための講座にシフトし実施中。希望する中学校、看護専門学校、大学福祉関係学科等に出向きニーズに即した出前講座を実施している。</t>
  </si>
  <si>
    <r>
      <rPr>
        <sz val="11"/>
        <color indexed="10"/>
        <rFont val="HG丸ｺﾞｼｯｸM-PRO"/>
        <family val="3"/>
      </rPr>
      <t>（心のバリアフリーイベント）
△</t>
    </r>
    <r>
      <rPr>
        <sz val="11"/>
        <rFont val="HG丸ｺﾞｼｯｸM-PRO"/>
        <family val="3"/>
      </rPr>
      <t xml:space="preserve">
</t>
    </r>
    <r>
      <rPr>
        <sz val="11"/>
        <color indexed="10"/>
        <rFont val="HG丸ｺﾞｼｯｸM-PRO"/>
        <family val="3"/>
      </rPr>
      <t>（重症心身障がい児（者）支援人材養成事業）
△</t>
    </r>
  </si>
  <si>
    <t>・ボランティアを養成し、視覚障がいを理解する人の裾野を広げる事業であるが、受講者の確保が安定しない。
・事業の周知先の拡大とともに、講座内容の工夫、講座後の活動紹介等により、受講者の増加を図りたい。</t>
  </si>
  <si>
    <t>　障害者相談支援推進センター及び相談支援事業所との情報共有や連携、専門員による助言指導、困難事例対応等が実施され、相談件数では目標値を達成している。
 自立支援協議会は計画どおり実施。地域課題や事例検討について各区連絡調整会議で協議している。また、地域課題解決のため各部会を設置し、解決策の検討が行われている。</t>
  </si>
  <si>
    <t>・平成28年度は相談支援1,260件、困難事例対応989件、個別支援会議対応109回の実績であり、対応水準も含め十分に機能している。
・業務の種類・量とも過多になりつつあることが懸念され、次期計画期間中は、受託者の規模拡大や委託業務の整理は必要。
・また、地域生活支援拠点との連携を図り、地域での支援体制の強化を図りたい。</t>
  </si>
  <si>
    <t>・平成28年度は相談支援1,260件、困難事例対応989件、個別支援会議対応109回の実績であり、対応水準も含め十分に機能している。平成27年度の相談支援事業評価では、中核的な相談支援機関として高い評価を得ている。
・業務の種類・量とも過多になりつつあることが懸念され、次期計画期間中は、地域生活支援拠点における「相談機能」「専門機能」との連携を図り、相談体制の充実と地域における支援体制の強化を図る必要がある。</t>
  </si>
  <si>
    <t>・制度は周知されつつある反面、実績は計画の22％にとどまる。
・成年後見制度利用促進法の施行により、制度を利用しやすい環境を総合的に整備する必要がある。
・報酬助成は、現在は市長申立案件のみを対象としているが、次期計画期間中は、報酬助成の拡大に向けて関係課とともに検討する必要がある。
・市民後見人養成研修は、市民後見人の支援体制の構築とともに関係機関と実施に向けて検討していく。</t>
  </si>
  <si>
    <t>・利用申込みには全件対応ができている。
・27年度からは派遣件数が減少したのは、各区及び本庁課に手話通訳者を設置したことによるものであり、聴覚に障害のある方の体制の充実を図ったことによる。
・平成28年４月の障害者差別解消法施行以来、会議・説明会等における通訳者の配置についての認識は広がっており、次期計画期間中は、利用者への派遣にあわせ、同法の「合理的配慮」の認識の広まりに伴う主催者負担について、一層の周知を図る必要がある。</t>
  </si>
  <si>
    <t>・本庁課及び３区福祉事務所に配置し、コミュニケーション支援を行っている。
・次期計画期間中も、現体制を維持していく必要がある。</t>
  </si>
  <si>
    <t>　講座数は計画どおり実施。国のカリキュラムに準じて昼の部、夜の部を開講しているにもかかわらず、受講者数が計画値に達しない。</t>
  </si>
  <si>
    <t>・ボランティアを養成し、障がいを理解する人の裾野を広げる事業であるが、受講者の確保が安定せず、受講者数は計画を下回る。。
・事業の周知先の拡大とともに、講座内容の工夫等により、受講者の増加を図りたい。</t>
  </si>
  <si>
    <t>・ボランティアを養成し、障がいを理解する人の裾野を広げる事業であるが、受講者の確保が安定せず、受講者数は計画を下回る。。
・事業の周知先の拡大とともに、講座内容の工夫、奉仕員の活動紹介等により、受講者の増加を図る必要がある。</t>
  </si>
  <si>
    <t>・利用者数・利用量とも増加傾向にあり、提供時間は既に計画終期の計画値に到達している。
・第４期計画期間中は、特に知的障がいのある人へのヘルパー不足対応として「移動支援従事者養成研修」を実施、特別に理由のある事例の通学時の利用については「通学における個別支援会議」を設置した。
・適正な利用方法についても一層の周知が必要。</t>
  </si>
  <si>
    <t>・利用者数・利用量とも増加傾向にあり、提供時間は既に計画終期の計画値に到達している。
・第４期計画期間中は、特に知的障がいのある人へのヘルパー不足対応として「移動支援従事者養成研修」を実施している。
・このほか、ヘルパー不足への対応として、介護サービス提供事業所に働きかけるなど、新たな担い手を養成する必要がある。
・特別に理由のある事例の通学時の利用について検討するため「通学における個別支援会議」を設置した。
・移動支援事業の適正な利用方法についても一層の周知が必要がある。</t>
  </si>
  <si>
    <t xml:space="preserve">・平成27年度末に１センターが就労継続支援Ｂ型に移行し、補助対象は２施設となった。このほか指定管理等での運営センターは３施設である。
・地域生活支援センター障がいのある人の日中活動の場として社会生活を支援するための創作活動や地域交流等を行う施設として意義があることから、民間施設補助にについて検討していく必要がある。
</t>
  </si>
  <si>
    <t>　相談支援は概ね計画値を達成した。特に発達障害者支援については、相談支援のほか、人材育成、啓発事業等による二次的相談機関としての役割を確実に実施する必要がある。</t>
  </si>
  <si>
    <t>・市としては、平成28年度末に「発達支援ための基本指針」を策定したため、センターとしても福祉、保健、医療、教育、就労等関係機関の連携によるライフステージに応じた切れ目ない支援を目指すための体制整備を図る必要がある。
・成人期相談件数の伸びが顕著であるため、相談に対応するための体制強化が必要である。
・早期発見・早期支援のための人材育成を引続き充実させ、実施していく必要がある。</t>
  </si>
  <si>
    <t>（専門性の高い意思疎通支援事業）
　手話通訳者養成・研修事業、盲ろう者向け通訳兼介助者養成・研修事業、盲ろう者向け通訳兼介助者派遣事業の３事業を静岡県、浜松市と共同で実施した。
（要約筆記者養成研修）
　実施講座数は計画どおり実施しているが、受講者数が安定しない。</t>
  </si>
  <si>
    <t>・盲ろう者向けの通訳者、手話通訳者の養成、通訳兼介助者の派遣事業及び要約筆記者の養成について、静岡県、浜松市と三者で共同実施中。
・次期計画期間中も、ニーズへの対応が可能となるよう実施したい。</t>
  </si>
  <si>
    <t>・盲ろう者向けの通訳者、手話通訳者の養成、通訳兼介助者の派遣事業及び要約筆記者の養成について、静岡県、浜松市と三者で共同実施中。
・次期計画期間中も、ニーズへの対応が可能となるよう三者で情報共有しながら実施する必要がある。
・安定的な受講者数を確保するためには、事業周知先の拡大のほか、奉仕員活動の内容を盛り込む等の工夫をする必要がある。</t>
  </si>
  <si>
    <t>　実利用者数が定員に達していない施設もあるが、空室については、障がい者虐待被虐待者の一時保護施設としても活用している。</t>
  </si>
  <si>
    <t>・次期計画期間においては、一時保護施設以外の有効活用についても事業所の協力を求めたい。</t>
  </si>
  <si>
    <t>　実利用者数は28年度に一端減少したのは、利用者の減少及び長年サービスを利用していなかった方に登録廃止届の提出を求めたためである。</t>
  </si>
  <si>
    <t>・平成29年度に年52回までの利用回数を平成29年度から96回に見直すとともに、サービス提供業者を４事業者の中からの選択を可能とした。
・次期計画期間中も安定したサービス提供を実施していく必要がある。</t>
  </si>
  <si>
    <t>　(耳が聞こえにくい人のための手話講習会)
　手話を習得する機会のなかった中途失聴者や難聴者等の意思疎通をことに困難を抱える人に、初歩的な手話の知識と技術の習得のための講座を実施しているが、受講者数は減少傾向にある。
　（障害者のための生涯学習会）
　日常生活上必要な知識等の習得を図るため実施している。講談師による講演や自閉症をテーマとし、虐待防止講演会とタイアップした学習会を実施するなど、ニーズをとらえた企画で実施。受講者数は計画値をウ上回った。</t>
  </si>
  <si>
    <t>・講座内容は誰にでも簡単に学べる内容に変更したが、対象者が限定的であるためか、安定的な受講者数の確保が難しい。
・「障害者のための生涯学習会」は、虐待防止講演会と合同開催することで、計画値の２倍近い参加者を得られた。
・次期計画期間中も市民や時代が求めるテーマや開催方法を工夫した企画や運営をする必要がある。</t>
  </si>
  <si>
    <t>　実施個所数は計画値を上回り、延べ利用者数は計画値を概ね達成した。</t>
  </si>
  <si>
    <t>・平成28年度に延べ利用者数が減となったのは、１事業所において日中一時支援の利用枠を減らし、日中活動系サービスの利用者を増としたため。
・次期計画期間中も実施可能事業所が適正に制度を運用するよう周知を図る必要がある。</t>
  </si>
  <si>
    <t xml:space="preserve">・実施箇所数・利用者数とも計画値に到達し、平成28年度は２人の自立が達成された。
</t>
  </si>
  <si>
    <t xml:space="preserve">・視覚障がいのある人の自立した生活に向けた支援について、盲人ホームに限らず、多面的な方法を検討する必要がある。
・通所型、居住型の利用者の定員を設けているが、現在は通所型の利用者しかいない。
</t>
  </si>
  <si>
    <t>△</t>
  </si>
  <si>
    <t>○</t>
  </si>
  <si>
    <t>◎</t>
  </si>
  <si>
    <t>◎</t>
  </si>
  <si>
    <t>-</t>
  </si>
  <si>
    <t>・本サービスは、身体能力や生活能力の向上を目的とし、２年間の訓練を行うこととしているが、就労移行支援のような結果が出ないため、成果が確認しにくい。
・支援内容が生活介護に近いケースが多く、結果として有期である自立訓練が選ばれにくいと考えられる。
・入所施設の定員増が見込まれないため、以前よりも重度障害者の地域移行が促進されることが想定される。よって、今後の重要性は増すのではないかと考える。</t>
  </si>
  <si>
    <t>・本サービスは就労継続支援とは異なり、支援において行った作業の対価について支払義務は無い。そのため、既に就労継続支援に通所している者の変更は少ない。
・上記のため、事業モデルとしては、精神障がい者で一般就労を継続できなかった者が、本サービスを経て、一般就労先へ再就職するのが一般的である。
・事業スタイルは、講義・疑似体験スタイルと、実際に作業を行いながら支援するスタイルの２つが存在し、前者は精神障がいを対象にすることが多く、後者は知的障がいを対象とすることが多い。</t>
  </si>
  <si>
    <t>・本市においては、平成24年より、特定障害福祉サービスである就労継続支援Ｂ型の指定を計画値に合わせ調整していたため、Ｂ型の指定を予定していた事業者がＡ型の指定に変更したケースが多々みられる。しかし、政策法務課より、計画値を超えても、市施策に影響がなければ指定をしなければならないとの助言があったため、今後はＡ型の指定が鈍化するのではないかと考える。
・本サービスは、支援の在り方について、「就労の機会の提供」や「会計」について厚生労働省が問題視している部分があり、平成29年度に指定基準が厳しくなっている。
・本サービスは労働基準法と障害者総合支援法双方に基づく部分が多く、事業所指導が複雑化しやすい</t>
  </si>
  <si>
    <t>・本市においては、平成24年より、特定障害福祉サービスである就労継続支援Ｂ型の指定を計画値に合わせ調整していたため、Ｂ型の指定を予定していた事業者がＡ型の指定に変更したケースが多々みられる。しかし、政策法務課より、計画値を超えても、市施策に影響がなければ指定をしなければならないとの助言があったため、今後はＢ型の指定が増えることが予想される。
・本サービスは、介護保険に同様の事業が無いため、定年による契約解除は無い。そのため、高齢化による影響はほとんど無いと思われる。
・本サービスについては、授産事業内容の制限がないため、様々な職種や支援形態が多様化しており、事業所指導が複雑化している。</t>
  </si>
  <si>
    <t>・制度開始において、授産所からの移行が多かったことから、主たる対象が知的障害になることが多い。
・県が推奨するふじのくに型サービスの影響もあり、基準該当生活介護の登録も増えているが、基準該当生活介護にはサビ管や嘱託医の配置が無いため、支援の質の差について考える必要がある。
・計画では、基準該当生活介護を含めていないが、生活介護による支援は行われており、今後、基準該当生活介護をどのような位置づけとするのか見当する必要がある。
・本サービスの職員配置について、平均支援区分が５以上となると人員配置は大幅に変わることがあり、事業所の経営を難しくしている。</t>
  </si>
  <si>
    <t>・短期入所の母体となる事業は入所施設、療養介護、共同生活援助である。そのため、母体のほとんどが障害者施設であることから、障がい児が利用できるところは少ない。
・短期入所は、利用希望時期が重なることが多く、利用できないとの苦情に繋がるケースがある。
・空きベッドがないため障害者入所施設を利用することができないが、地域での生活が困難な者について、長期間の短期入所を行う場合があり、利用可能数を圧迫している。</t>
  </si>
  <si>
    <t>・本サービスは、施設入所者の地域移行先、入所施設に入るまでの支援場所として重要な位置づけとなるが、介護保険とは異なり、障害福祉サービスでは既存の建物が活用されることが多く、設備面で貧弱な部分が多く見られる。利用者が年々、重度化される中で、直面している問題が多い。
・本来、共同生活援助は、17時から翌朝９時くらいまでの在宅時における支援を想定しているが、利用者の高齢化や重度化により日中支援を行う頻度が増えている。
・サービスの性質上、利用者の保護責任者的役割を任されてしまうことが多く（一般就労先で発生した問題や、休日に起こした事に対する警察対応など）、それらが事業経営を難しくしている。</t>
  </si>
  <si>
    <t xml:space="preserve">・障害者入所施設の利用について、常に順番待ちの状態であるが、入所者の地域移行が一段落しており、地域移行による退所者は少ない。よって順番待ちの状態が長く続くことが予想される。
・上記内容により、本来、入所が妥当とされる者を障害福祉サービスで対応しなければならず、支援を難しくしている。
・障害福祉サービスでは、24時間の継続的な見守りをできるサービスがなく、問題行動がある者については、入所を希望するケースが多い。
・同所は災害時に福祉避難所としての役割を担っているが、入所者を継続支援しながらの対応となるため、受け入れキャパは不明である。
</t>
  </si>
  <si>
    <t>・主な業務は、地域移行者が生活するするためのフォロー（相談・連絡）体制の構築であるが、特定相談、委託相談事業で対応することが多く、サービスの利用につながるケースは少ない。
・過去は、特定相談支援事業を行う事業者に対し指定申請を促したが、サービス利用希望者が少ないこと、特定相談支援事業の事務量が多いことから、現在は同サービスの指定申請を促すことはしていない。</t>
  </si>
  <si>
    <t>・本サービスは後発であるため、現在も同様の支援を、「施設・病院」にて提供されるケースが多い。
・刑務所や病院にいる期間は、支給決定を出すことができず、結果として施設入所者のみしか対象とならない。
・過去は、特定相談支援事業を行う事業者に対し指定申請を促したが、サービス利用希望者が少ないこと、特定相談支援事業の事務量が多いことから、現在は同サービスの指定申請を促すことはしていない。</t>
  </si>
  <si>
    <t>・近年、早期療育の必要性が謳われており、今後、利用ニーズは大幅に増加することが予想される。
・「療育とはなにか」という問題が解決されておらず、支援の在り方について、事業所間の差が大きい。
・放課後等デイサービスと指定基準は変わらないが、平日支援時間が、児童発達支援が大幅に長いため、新規指定申請が放課後等デイサービスに流れやすい。
・保護者が同サービスに求めるものには、指定基準を超えるものも多く、保護者からの苦情も多い。</t>
  </si>
  <si>
    <t>・同サービスは平成30年度法改正において、特定サービスとされる予定である。
・利用者定員超過が多くみられ、定員遵守を指導している。定員超過を解消するために、事業所の新規指定申請は今後も多いと考えられる。
・「療育とはなにか」という問題が解決されておらず、支援の在り方について、事業所間の差が大きい。
・保護者が同サービスに求めるものには、指定基準を超えるものも多く、保護者からの苦情も多い。</t>
  </si>
  <si>
    <t>・23,000件を超える相談件数からは、一般市民にも周知、丁寧な対応がされていることが判るが、次期計画期間中は、地域生活支援拠点の面的整備を図る中で、基幹相談支援事業所、委託相談支援事業所の役割の明確化、計画相談支援事業所や通所・入所サービス提供事業所との連携体制の整備が必要。
・人材不足へ対応するため、介護事業所との連携や「再犯の防止等の推進に関する法律」に対する障がい施策の対応として触法障がい者の地域移行支援を視野に入れたネットワークの構築が求められる。</t>
  </si>
  <si>
    <t>　発達障害者支援体制整備検討委員会を年２回開催し、ライフステージに応じた支援について審議をした。家族支援・支援体制サポート事業では、ペアレントメンター養成研修、こども園・幼稚園、保育園、小・中学校・事業所等に巡回指導を実施し、発達障がいへの理解を深めるとともに早期支援を行った。ペアレントメンター講座を計画的に実施し、毎年ペアレントメンターを確実に養成、平成28年度末の総認定数は45人となり計画値を大幅に上回った。
　「静岡市発達支援のための基本指針」を策定し、基本的理念等を定め、関係機関と共通認識を持って支援に当たる基盤を整えた。</t>
  </si>
  <si>
    <t>・ペアレントメンターは計画的に研修を行い、計画値を大きく上回り45人を養成。講座や親子教室等での活用を図っている。
・早期発見・早期支援のため、こども園、小・中学校、事業所等に巡回指導を確実に実施している。
・支援をつなげる相談支援ファイル「すくすくファイル」の活用を保健福祉センターや小学校等に促している。
・次期計画期間中も、人材育成、早期支援、家族サポート事業の継続と拡充を関係機関との連携により図る必要がある。</t>
  </si>
  <si>
    <t>・発達が気になる子の早期発見、早期支援のため、今後とも地域サポーターの養成を行い、支援者の裾野を広げる必要がある。
・「すくすくファイル」の活用促進ほか、成人向けの「サポートファイル」の活用促進を図る必要がある。
・「静岡市発達障害者支援地域協議会」での審議を踏まえ、乳幼児期のほか、成人記の支援体制を整備、充実していく必要がある。</t>
  </si>
  <si>
    <t>・虐待防止センターは24時間365日対応のセンターも含め順調に機能しており、適切な早期対応を実施している。
・平成24年の法施行以降、平成25年度をピークに通報件数及び虐待案件は減少傾向にある。
・虐待の終結率は減少傾向にあり、長期継続案件は増加傾向が見られる。
・法制度周知のための研修会等は順調に開催。平成28年度は「障害者のための生涯学習会」と合同開催し、計画の２倍近い参加者を得られた。
・次期計画期間中も、早期対応、市民周知に向けた活動が求められる。</t>
  </si>
  <si>
    <t>・市は、平成28年度末に「発達支援ための基本指針」を策定したため、センターとして福祉、保健、医療、教育、就労等関係機関の連携によるライフステージに応じた切れ目ない支援を目指すための体制整備を図る必要がある。
・早期発見・早期支援のための人材育成のための研修会等を引続き充実させ、実施していく必要がある。
・成人期相談件数の伸びが顕著であるため、相談に対応するための体制強化が必要である。
・引続き、障がいへの理解を深めるための周知・啓発活動を実施していく必要がある。
・「静岡市発達障害者支援地域協議会」での審議を踏まえたセンター運営をしていく必要がある。</t>
  </si>
  <si>
    <t>・審査会での変更となるケースは全国平均を下回っており、調査員・審査会委員の双方の判断基準が定着しているものと考える。
・審査会委員には県が主催する研修に参加を促し、審査方法等の理解の促進を図る必要がある。
・調査員には研修を行い、知識の平準化を図る必要がある。</t>
  </si>
  <si>
    <t>　平成28年度の移行先の内訳は、在宅20人、グループホーム15人、福祉ホーム2人、その他3人となっている。
　また、在宅への移行者が現在利用しているサービスの内訳は、障害福祉サービスの利用を開始した人が８人、介護保険サービスの利用を開始した人が４人、職業センターの利用を開始した人が１人、何も利用していない人が２人である。</t>
  </si>
  <si>
    <t>・介護保険事業所からの新規参入が増加しており、障害福祉サービスにおけるヘルパー不足に関する苦情は減少している。
・介護保険の訪問系サービスと障害福祉サービスの訪問系サービスでは、サービス提供の流れについて違いがあり、それが原因での指導が増えている。
・同行援護及び行動援護の支援員要件の経過措置が平成29年度末となっており、平成30年度には、サービス提供可能量の減少が想定される。</t>
  </si>
  <si>
    <t>　平成27年度と比較し39事業所から43事業所に増加している。
　利用人数及び利用時間については、前年度実績のほぼ横ばいであったが、重度心身障がい者や行動障がいを有する者の保護者等からは、依然としてサービスの利用が難しいとの問い合わせが多いことから障がいの特性や程度によりサービス利用率に差が出ていると考えられる。</t>
  </si>
  <si>
    <t>・現在、静岡市にある指定療養介護はすべてが経過措置において医療型障害児入所施設との一体的経営となっている。当初は、経過措置が平成29年度末までとなっていたが、厚生労働省より経過措置終了後も一体的運営を可能とすることが示されている。
・医療福祉センター児童部は平成29年度中に療養介護の指定申請をする方向で調整中である。</t>
  </si>
  <si>
    <t>・療育について関心のある親は、本サービスを利用せずとも保育所等との情報共有等を行っており、必要と思われる者は、療育について関心が無くサービス利用に繋がらない。
・本サービスは、保育所等の職員に対する助言が主となるが、保育所等において本サービスの認知度が低い。</t>
  </si>
  <si>
    <t>・同所は福祉型と医療型に区別され、静岡市には福祉型：１・医療型：３の指定がある。
・本市にある福祉型障害児入所施設ではでは行動障害に対応できないとのことで、市外の施設に入所するケースも多い。
・重度障害児支援においては施設要件が厳しく、加算を算定するのが非常に困難である。
・平成30年法改正において、障害者入所施設と同様の定員管理が予定されている。
・
・医療福祉センター児童部は平成29年度中に療養介護の指定申請をする方向で調整中であり、結果として医療型児童入所施設の受入キャパは減少する。</t>
  </si>
  <si>
    <t xml:space="preserve"> （心のバリアフリーイベント）
・実行委員会及び企画部会の開催回数が目標回数より少ないが、アンケート及び個別ヒアリングも活用して、実施内容の検討を行っている。
（重症心身障害児（者）支援人材養成事業）
・専門的な市民講座運営から障がい者目線での障がい者支援を行うための講座にシフトし実施している。講座実施回数が目標回数より少ないが、出前講座に加え交流講座を実施する等により事業の充実を図っている。</t>
  </si>
  <si>
    <t>・用具の種類により異なるものの、概ね計画値を超える給付を行っている。
・次期計画期間中は、身体障害者手帳取得直後の方などが、用具の機能等を、より正確にイメージできるよう、説明方法を改善したい。
・当事者団体等から要望のある用具の採択については、財政見通しを立てたうえで、可能であるならば、早期に実施できるようにしたい。</t>
  </si>
  <si>
    <t>・平成27年度末に１センターが就労継続支援Ｂ型に移行し、補助対象は２施設となった。このほか指定管理等での運営センターは３施設である。
・地域生活支援センター障がいのある人の日中活動の場として社会生活を支援するための創作活動や地域交流等を行う施設として意義があることから、民間施設補助について検討していく必要がある。</t>
  </si>
  <si>
    <t>・平成27年度以降３事業所から増減はない。
・次期計画期間においては、経費の有効活用のためにも、空室を発生させないよう事業所の協力を求めたい。</t>
  </si>
  <si>
    <t>・平成29年度に年52回までの利用回数を平成29年度から96回に見直すとともに、サービス提供業者を４事業者の中からの選択を可能とした。
・次期計画期間中も安定したサービス提供を実施していく必要がある。</t>
  </si>
  <si>
    <t>・平成28年度に延べ利用者数が減となったのは、１事業所において日中一時支援の利用枠を減らし、日中活動系サービスの利用者を増としたため。
・次期計画期間中も実施可能事業所が適正に制度を運用するよう周知を図る必要がある。</t>
  </si>
  <si>
    <t>・ペアレントメンターは計画的に研修を行い、計画値を大きく上回り45人を養成。講座や親子教室等での活用を図っている。
・早期発見・早期支援のため、こども園、小・中学校、事業所等に巡回指導を確実に実施している。
・支援をつなげる相談支援ファイル「すくすくファイル」の活用を保健福祉センターや小学校等に促している。
・次期計画期間中も、人材育成、早期支援、家族サポート事業の継続と拡充を関係機関との連携により図る必要がある。</t>
  </si>
  <si>
    <t>○</t>
  </si>
  <si>
    <t>○</t>
  </si>
  <si>
    <t>○</t>
  </si>
  <si>
    <t>○</t>
  </si>
  <si>
    <t>◎</t>
  </si>
  <si>
    <t>○</t>
  </si>
  <si>
    <t>・事業所数については、計画当初と同じ３事業所である。
・新規参入の事業所は見込めないのが現状である。
・現実施の一部事業所へ増床の依頼をするも、看護師不足（募集するも応募がないとのこと）等の事情から、いい返事は得られていない。</t>
  </si>
  <si>
    <t>〇</t>
  </si>
  <si>
    <t>・事業所はどこも飽和状態で、新規に受付ができない状況が続いており、セルフプランとなるケースについて減少しつつあるも未だに解消されない。
・報酬単価が支援内容に見合わず、支援員の増員及び新規事業参入促進のためには、改善に向けた働きがけが必要である。</t>
  </si>
  <si>
    <t>△</t>
  </si>
  <si>
    <t>◎</t>
  </si>
  <si>
    <t>△</t>
  </si>
  <si>
    <t>◎</t>
  </si>
  <si>
    <t>障害児通所支援の利用希望者数が増加しているが、障害児相談支援の事業所は既に飽和状態であり、やむを得ずセルフプランとなっているケースがまだあり解消されていない。</t>
  </si>
  <si>
    <t>○</t>
  </si>
  <si>
    <t>・３相談事業所に専任相談員を配置し適切な支援を行っている。
・複雑かつ困難な課題への対応が求められるため、専任相談員等支援者を支援する体制づくり、関係機関による協議の場・連携が必要。</t>
  </si>
  <si>
    <r>
      <rPr>
        <sz val="9"/>
        <rFont val="HG丸ｺﾞｼｯｸM-PRO"/>
        <family val="3"/>
      </rPr>
      <t>（スポーツ教室）</t>
    </r>
    <r>
      <rPr>
        <sz val="16"/>
        <rFont val="HG丸ｺﾞｼｯｸM-PRO"/>
        <family val="3"/>
      </rPr>
      <t>◎</t>
    </r>
    <r>
      <rPr>
        <sz val="10"/>
        <rFont val="HG丸ｺﾞｼｯｸM-PRO"/>
        <family val="3"/>
      </rPr>
      <t xml:space="preserve">
</t>
    </r>
    <r>
      <rPr>
        <sz val="9"/>
        <rFont val="HG丸ｺﾞｼｯｸM-PRO"/>
        <family val="3"/>
      </rPr>
      <t>（スポーツ大会）</t>
    </r>
    <r>
      <rPr>
        <sz val="16"/>
        <rFont val="HG丸ｺﾞｼｯｸM-PRO"/>
        <family val="3"/>
      </rPr>
      <t>◎</t>
    </r>
    <r>
      <rPr>
        <sz val="10"/>
        <rFont val="HG丸ｺﾞｼｯｸM-PRO"/>
        <family val="3"/>
      </rPr>
      <t xml:space="preserve">
</t>
    </r>
    <r>
      <rPr>
        <sz val="7"/>
        <rFont val="HG丸ｺﾞｼｯｸM-PRO"/>
        <family val="3"/>
      </rPr>
      <t>（スポーツ交流強化）</t>
    </r>
    <r>
      <rPr>
        <sz val="10"/>
        <rFont val="HG丸ｺﾞｼｯｸM-PRO"/>
        <family val="3"/>
      </rPr>
      <t xml:space="preserve">
</t>
    </r>
    <r>
      <rPr>
        <sz val="16"/>
        <rFont val="HG丸ｺﾞｼｯｸM-PRO"/>
        <family val="3"/>
      </rPr>
      <t>◎</t>
    </r>
  </si>
  <si>
    <t>・スポーツ教室、大会、交流強化とも、参加者は計画値を大きく上回った。
（スポーツ交流強化）
   スポーツ交流会は、参加者も増加していることから、より多くの方々がスポーツを通して社会参加するきっかけになったと考えられます。</t>
  </si>
  <si>
    <t>○</t>
  </si>
  <si>
    <t>・音声版については大半がＣＤに切り替わったものの、カセットテープの継続を望む声への対応に苦慮している。
・次期計画期間中も情報のバリアの解消には努めたい。</t>
  </si>
  <si>
    <t>・内科医等のかかりつけの医師及び関係職種等に対し、うつ病等精神疾患に関する知識、診療技術、連携方法等を主な内容とした研修を実施することにより、うつ病等精神疾患の早期発見・早期治療による一層の自殺対策の推進を図った。研修企画検討委員会での検討を踏まえて、計画どおり事業を実施し、目標としていた成果を達成した。
・地域ニーズに応じた研修会の企画を行うため、今年度のアンケート結果や企画検討委員会の意見を踏まえて、研修会の企画検討を行っていく必要がある。</t>
  </si>
  <si>
    <t>450人</t>
  </si>
  <si>
    <t>実績値</t>
  </si>
  <si>
    <t>実績値</t>
  </si>
  <si>
    <t>推計値</t>
  </si>
  <si>
    <t>実績値</t>
  </si>
  <si>
    <t>推計値</t>
  </si>
  <si>
    <t>第４期静岡市障がい福祉計画の平成28年度実績等について</t>
  </si>
  <si>
    <r>
      <rPr>
        <sz val="8"/>
        <rFont val="HG丸ｺﾞｼｯｸM-PRO"/>
        <family val="3"/>
      </rPr>
      <t>（スポーツ教室）</t>
    </r>
    <r>
      <rPr>
        <sz val="16"/>
        <rFont val="HG丸ｺﾞｼｯｸM-PRO"/>
        <family val="3"/>
      </rPr>
      <t>◎</t>
    </r>
    <r>
      <rPr>
        <sz val="10"/>
        <rFont val="HG丸ｺﾞｼｯｸM-PRO"/>
        <family val="3"/>
      </rPr>
      <t xml:space="preserve">
</t>
    </r>
    <r>
      <rPr>
        <sz val="8"/>
        <rFont val="HG丸ｺﾞｼｯｸM-PRO"/>
        <family val="3"/>
      </rPr>
      <t>（スポーツ大会）</t>
    </r>
    <r>
      <rPr>
        <sz val="16"/>
        <rFont val="HG丸ｺﾞｼｯｸM-PRO"/>
        <family val="3"/>
      </rPr>
      <t>◎</t>
    </r>
    <r>
      <rPr>
        <sz val="10"/>
        <rFont val="HG丸ｺﾞｼｯｸM-PRO"/>
        <family val="3"/>
      </rPr>
      <t xml:space="preserve">
</t>
    </r>
    <r>
      <rPr>
        <sz val="7"/>
        <rFont val="HG丸ｺﾞｼｯｸM-PRO"/>
        <family val="3"/>
      </rPr>
      <t>（スポーツ交流強化）</t>
    </r>
    <r>
      <rPr>
        <sz val="10"/>
        <rFont val="HG丸ｺﾞｼｯｸM-PRO"/>
        <family val="3"/>
      </rPr>
      <t xml:space="preserve">
</t>
    </r>
    <r>
      <rPr>
        <sz val="16"/>
        <rFont val="HG丸ｺﾞｼｯｸM-PRO"/>
        <family val="3"/>
      </rPr>
      <t>◎</t>
    </r>
  </si>
  <si>
    <t>項目</t>
  </si>
  <si>
    <t>数値</t>
  </si>
  <si>
    <t>実績値</t>
  </si>
  <si>
    <t>【目標値】</t>
  </si>
  <si>
    <t>１箇所</t>
  </si>
  <si>
    <t>平成29年度末</t>
  </si>
  <si>
    <t>・成年後見制度の啓発・周知は引き続き行う必要がある。
・市長申立て、報酬助成は、制度の在り方について関係課とともに検討する必要がある。
・「成年後見制度利用促進法」施行に伴い、地域連携ネットワークによる相談体制の構築、市民後見人養成講座の実施、市民後見人の活動支援体制の整備を関係機関とともに検討していく。</t>
  </si>
  <si>
    <t xml:space="preserve">※第３期計画までは手話通訳と要約筆記の合計値が計画値となっています。
</t>
  </si>
  <si>
    <t>・地域活動支援センターの機能強化に関わる事業を適切に実施していく必要がある。
・地域活動支援センター民間施設補助のあり方について検討する必要がある。</t>
  </si>
  <si>
    <t>・介護保険事業所からの新規参入が増加している。
・介護保険の訪問系サービスと障害福祉サービスの訪問系サービスでは、サービス提供の流れについて違いがあり、それが原因での指導が増えている。
・同行援護及び行動援護の支援員要件の経過措置が平成29年度末となっており、平成30年度には、サービス提供可能量の減少が想定される。</t>
  </si>
  <si>
    <t>・居宅介護の事業所数は、介護保険事業者の参入により増加傾向にあるが、介護保険事業と障害福祉サービス事業の違いに対し、対応できていない場面がみられるため、制度理解度の向上が必要である。
・利用者のニーズの多様化に対し、介護職員の確保が難しく、特に重度訪問など長時間の支援が必要な人への安定的なサービス提供に課題がある。
・行動援護、同行援護については、サービス提供責任者及び従業者要件に係る経過措置については、平成29年度末となっている。厚生労働省は再延長は無いと明言しているため、事業所の研修計画履行状況を把握する必要がある。
・行動援護においては、業務の困難性等により職員の確保が難しく、新たな事業所の参入が期待できない状況のため、強度行動障がい者、重度の視覚障がい者への訪問系サービスの充実が課題となっている。</t>
  </si>
  <si>
    <t>・障がいの重度化や医療行為にも対応できるよう、公設施設での受入枠拡大、重度者にも対応した新規事業所の整備及び既存事業所の職員体制の強化が検討課題となっている。</t>
  </si>
  <si>
    <t>・利用者自体は多くないものの、このサービスを必要とする人がいると思われる。市内でもある程度の定員は残しておく必要があり、公設施設で確保していく。</t>
  </si>
  <si>
    <t>・利用者自体は多くないものの、このサービスを必要とする人がいると思われる。市外事業所の利用も多いが、市内でも最低限の機能は残しておく必要があり、公設施設で確保していく。</t>
  </si>
  <si>
    <t>・一般就労に移行するための通過的なサービスであり（２年間、１回のみ更新あり）、一般就労が困難であれば就労継続支援Ａ型又は就労継続支援Ｂ型に移行することとなる。
・平成26年度以降は、特別支援学校卒業生等の就労経験のない利用者が就労継続支援Ｂ型のサービスを利用するためには、就労移行支援の短期間の暫定支給決定を経なければならないため、事業所との調整、定員の確保が必要である。</t>
  </si>
  <si>
    <t>・このサービスは特定障害福祉サービスであり、事業所指定数に制限があるが、サービス量の拡大とともに、障がいの重度化にも対応できる事業所など、個々の事業者の特性ある事業所の開設が望まれる。</t>
  </si>
  <si>
    <t>・今後も重症心身障がい児施設等に入所している者のうち18歳に到達した者が、順次療養介護へ移行するため、同施設による療養介護の提供を引き続き受けられるよう、区分認定調査や支給決定等、児童相談所と各福祉事務所が連携し、円滑に手続きを進めていく必要がある。</t>
  </si>
  <si>
    <t>・短期入所事業所は増加しているものの、障がい児、医療ケアを必要とする者等の受入を可能とする事業所が少ない。
・社会資源の有効活用を図る観点から多くの家庭で利用できるよう、利用調整による平日利用の促進と併せて、サービス基盤の整備が必要となっている。</t>
  </si>
  <si>
    <t>・事業所数については、計画当初と同じ３事業所である。
・新規参入の事業所は見込めないのが現状である。
・現実施の一部事業所へ増床の依頼をするも、看護師不足（募集するも応募がないとのこと）等の事情から、いい返事は得られていない。</t>
  </si>
  <si>
    <t>・医療的ケアが必要な重症心身障がい者（加齢児）が利用できる短期入所先は依然として不足しており、介護者の負担を軽減する上でも大きな課題となっているため、社会資源の有効活用を図る観点から多くの家庭で利用できるよう、利用調整による平日利用の促進と併せて、重症者の利用ニーズに応じたサービス基盤の整備が必要となっている。</t>
  </si>
  <si>
    <t>・入所施設等からの地域移行の受け皿として、また在宅で生活する障がい者についても介護者の高齢化に伴いニーズが拡大しているため、今後とも必要量を確保していく必要がある。
・新規事業所の施設整備のため、施設整備費補助金、既存住宅の活用及び民間賃貸住宅の借り上げなどの社会資源を活用することにより、サービス見込量の確保に努めていく必要がある。</t>
  </si>
  <si>
    <t>・事業所はどこも飽和状態で、新規に受付ができない状況が続いており、セルフプランとなるケースについて減少しつつあるも未だに解消されない。
・報酬単価が支援内容に見合わず、支援員の増員及び新規事業参入促進のためには、改善に向けた働きがけが必要である。</t>
  </si>
  <si>
    <t>・支給決定にあたってサービス等利用計画策定が必須となっているが、依然として計画対象者数に対し事業所数が不足しているため、事業所の新規開設への誘導や相談支援専門員の増員を引き続き促す必要がある。</t>
  </si>
  <si>
    <t>・改正旧障害者自立支援法が平成24年４月から施行されたことにより、相談支援体制の強化が図られたが、制度の内容が広く周知されていないことから実績が伸びていないため、今後はサービスの利用拡大について指定事業所を中心に周知していく必要がある。</t>
  </si>
  <si>
    <t>・主な業務は、地域移行者が生活するためのフォロー（相談・連絡）体制の構築であるが、特定相談、委託相談事業で対応することが多く、サービスの利用につながるケースは少ない。
・過去は、特定相談支援事業を行う事業者に対し指定申請を促したが、サービス利用希望者が少ないこと、特定相談支援事業の事務量が多いことから、現在は同サービスの指定申請を促すことはしていない。</t>
  </si>
  <si>
    <t>・改正旧障害者自立支援法が平成24年４月から施行されたことにより相談支援体制の強化が図られたが、制度の内容が広く周知されていないことから実績が伸びていないため、今後は、サービスの利用拡大について指定事業所を中心に周知していく必要がある。</t>
  </si>
  <si>
    <t>・児童発達支援は放課後等デイサービスに比べると、事業所運営面で負担が大きい。発達障がい児等の早期療育の観点からも多くの利用対象者に広く認知されることが望ましく、今後もサービス基盤の整備に努めていく必要がある。</t>
  </si>
  <si>
    <t>・療育について関心のある親は、本サービスを利用せずとも保育所等との情報共有等を行っており、必要と思われる者は、療育について関心が無くサービス利用に繋がらない。
・本サービスは、保育所等の職員に対する助言が主となるが、保育所等において本サービスの認知度が低い。</t>
  </si>
  <si>
    <t>・保育所等で特別な支援が必要な園児等がいることは確認されているが、同サービスの利用希望が増加しないため、今後、サービスの利用について保育所等を中心に周知していく必要がある。</t>
  </si>
  <si>
    <t>・同所は福祉型と医療型に区別され、静岡市には福祉型：１・医療型：３の指定がある。
・本市にある福祉型障害児入所施設ではでは行動障害に対応できないとのことで、市外の施設に入所するケースも多い。
・重度障害児支援においては施設要件が厳しく、加算を算定するのが非常に困難である。
・平成30年法改正において、障害者入所施設と同様の定員管理が予定されている。
・医療型障害児入所施設について、平成29年度中に療養介護の指定申請をする予定の施設が１つあり、結果として医療型児童入所施設の受入可能数が減少する。</t>
  </si>
  <si>
    <t>・入所を必要とする児の数は今後も横ばいで推移することが推測されるが、施設の建替や小規模化等による定員減により、入所待機児の増加が懸念される。
・平成30年度末までの特例措置として「医療型障害児入所施設と療養介護施設の両方の指定を同時に受けることができる」とされていたところだが、特例措置が恒久化されることとなったため、児者一貫施設が増加する可能性があり、主に重症心身障害児の入所定員が実質的に減少することが考えられ、それに伴い入所待機児の増加が懸念される。
・市をまたいだ入所調整を行い、入所待機児の増加に対応していく必要がある。</t>
  </si>
  <si>
    <t>・障害児通所支援の利用希望者数が増加しているが、障害児相談支援の事業所は既に飽和状態であり、やむを得ずセルフプランとなっているケースがまだあり解消されていない。</t>
  </si>
  <si>
    <t>・支給決定にあたって障害児支援利用計画の策定が必須となっているが、依然として計画対象者数に対し事業所数が不足しているため、事業所の新規開設への誘導や相談支援専門員の増員を引き続き促す必要がある。</t>
  </si>
  <si>
    <t>◎</t>
  </si>
  <si>
    <t>△</t>
  </si>
  <si>
    <t>○</t>
  </si>
  <si>
    <t>△</t>
  </si>
  <si>
    <t>△</t>
  </si>
  <si>
    <t>・国の地域移行の方針により、新たな入所施設の開設及び増床は困難な状況でありながら、入所待機者がいる現状を改善していく必要がある。
・強度行動障がいのある人への対応や障害者虐待防止法施行による緊急入所対応のベッド確保など入所機能の充実が求められている。</t>
  </si>
  <si>
    <t>※各年度３月1日付け事業所指定数。ただし、平成29年度は８月１日付け事業所指定数。
※短期入所の人分は「併設型定員」のみを記載。
※休止中の事業所は除く。</t>
  </si>
  <si>
    <t>※平成29年度は８月１日付け事業所指定数</t>
  </si>
  <si>
    <t>〈必須事業〉</t>
  </si>
  <si>
    <r>
      <rPr>
        <sz val="7"/>
        <rFont val="HG丸ｺﾞｼｯｸM-PRO"/>
        <family val="3"/>
      </rPr>
      <t>（心のバリアフリーイベント）</t>
    </r>
    <r>
      <rPr>
        <sz val="11"/>
        <rFont val="HG丸ｺﾞｼｯｸM-PRO"/>
        <family val="3"/>
      </rPr>
      <t xml:space="preserve">
</t>
    </r>
    <r>
      <rPr>
        <sz val="16"/>
        <rFont val="HG丸ｺﾞｼｯｸM-PRO"/>
        <family val="3"/>
      </rPr>
      <t>△</t>
    </r>
    <r>
      <rPr>
        <sz val="11"/>
        <rFont val="HG丸ｺﾞｼｯｸM-PRO"/>
        <family val="3"/>
      </rPr>
      <t xml:space="preserve">
</t>
    </r>
    <r>
      <rPr>
        <sz val="9"/>
        <rFont val="HG丸ｺﾞｼｯｸM-PRO"/>
        <family val="3"/>
      </rPr>
      <t>（重症心身障がい児（者）支援人材養成事業）</t>
    </r>
    <r>
      <rPr>
        <sz val="11"/>
        <rFont val="HG丸ｺﾞｼｯｸM-PRO"/>
        <family val="3"/>
      </rPr>
      <t xml:space="preserve">
</t>
    </r>
    <r>
      <rPr>
        <sz val="16"/>
        <rFont val="HG丸ｺﾞｼｯｸM-PRO"/>
        <family val="3"/>
      </rPr>
      <t>△</t>
    </r>
  </si>
  <si>
    <t>福祉総務課・障害者福祉課・高齢者福祉課
・精神保健福祉課・地域包括ケア推進本部</t>
  </si>
  <si>
    <t>計画書P40</t>
  </si>
  <si>
    <t>※第３期計画までは、実利用者数として、１日平均利用者数を計上していましたが、第４期計画においては年間実利用者数を計画値としています。</t>
  </si>
  <si>
    <t>〈県必須事業〉</t>
  </si>
  <si>
    <t>〈任意事業〉</t>
  </si>
  <si>
    <t>〈特別支援事業〉</t>
  </si>
  <si>
    <t>　（スポーツ教室）
・今後もより障がいのある人とない人との交流を通じた理解促進の機会を創出していくために、市ＨＰ・市facebook・メール・チラシ配布等で、ファミリー層、市職員・福祉関係学部の大学生及びボランティアサークルに所属する学生、市内障害福祉事業所・特別支援学校等に周知し、子どもから高齢者、障がいのある人まで全ての人が参加できる機会を提供する。
　（スポーツ交流強化）
・スポーツを通して、さらなる障がい理解促進と障がい者の社会参加の促進につながる機会を提供していく。</t>
  </si>
  <si>
    <t>・今後も継続して事業を実施し、文字により情報の取得が困難な人に生活に必要な情報を提供する。</t>
  </si>
  <si>
    <t>・新規免許取得者等に対し、効果的な制度の周知を行う必要がある。</t>
  </si>
  <si>
    <t>・虐待案件の終結方法や長期化している事例について課題を抽出し、対応を引き続き検討する必要がある。　
・成年後見制度への理解を広げるため、テーマ設定等を工夫し引き続き周知を図る必要がある。</t>
  </si>
  <si>
    <t>・地域ニーズに応じた研修会の企画を行うため、今年度のアンケート結果や企画検討委員会の意見を踏まえて、研修会の企画検討を行っていく必要がある。</t>
  </si>
  <si>
    <t>・今後も継続して調査員対象の研修を実施し、調査員による適正な調査及び資料作成が実施できる体制を図る。
・審査会委員については、県主催の審査会委員研修への参加を促し、審議内容の均一性を図る。</t>
  </si>
  <si>
    <t>・サービス量の拡大とともに、今後は個々の対象者の年齢層や作業能力等に合わせた多様なサービス提供ができる事業所の創設が望まれる。
・サービスの質、賃金の向上が今後の課題である。</t>
  </si>
  <si>
    <t>・現在の定員数では全ての利用希望者の受け入れは困難な状況である。潜在的なものも含めたニーズに対応するため、サービス基盤の整備に努め受け入れ枠を拡大していく必要がある。
・事業所での支援内容として療育支援ではなく、放課後の預かりとなっているケースも多くみられる。厚生労働省は平成28年３月に適切な療育支援を行う旨の通知を発出しており、当市においても関係機関に周知を行っている。
・今後、実地指導等の情報伝達の場において、指導の徹底を図る必要がある。</t>
  </si>
  <si>
    <t>・よりサービスを向上させるため、複数事業者を選択できる制度へ見直ししため、サービスの安定供給のため、事業者へや各区とともに運用体制を確立する必要がある。</t>
  </si>
  <si>
    <t>　（耳が聞こえにくい人のための手話講習会）
・中途失聴者・難聴者が手に取りやすい場所へチラシを配付するほか、募集期間長くするほか、講座内容を明確にすることで、周知を図る。　また、対象者やテーマ、キャッチフレーズを工夫する必要がある。
　（障害者のための生涯学習会）
・多くの人が興味を持つようなテーマ設定を行うため、参加者にアンケートを実施し、ニーズを把握する。</t>
  </si>
  <si>
    <t>・利用者や事業所等が共通の認識を持って事業を利用できるよう、引続き「日中一時事業のしおり」を各事業者に配布することで周知を図る。</t>
  </si>
  <si>
    <t>・対象者の退院に向けた意欲の喚起と医療・福祉の支援者の連携促進が必要である。</t>
  </si>
  <si>
    <t>（３）地域生活支援拠点等の整備　　　　　　　　（計画書P５）</t>
  </si>
  <si>
    <t>（１）福祉施設の入所者の地域生活への移行　　　　　　　　（計画書P３）</t>
  </si>
  <si>
    <t>（２）入院中の精神障がいのある人の地域生活への移行　　　　　　　　（計画書P４）</t>
  </si>
  <si>
    <t>（４）福祉施設から一般就労への移行等　　　　　　　　（計画書P６）</t>
  </si>
  <si>
    <t>・利用者のニーズへの対応や介護保険との連携等地域の実情を勘案し、新たな展開を検討していく必要がある。
・引続き知的障がい者の移動支援に従事するヘルパーを養成するための研修を実施していく。　</t>
  </si>
  <si>
    <t>（障害者相談支援事業）
・障害者相談支援推進センター及び相談支援事業所との情報共有や連携、専門員による助言指導、困難事例対応等が実施され、相談件数では目標値を達成している。
・例年20,000件を超える相談件数からは、一般市民にも周知、丁寧な対応がされていることが判る。
・相談内容については、件数の増加とともに１件の相談が複雑化、長期化の傾向がみられるため、ケース管理の在り方等を見直とともに、情報共有・連携を一層推進していく必要がある。
・平成27年度に実施した基幹相談支援センターの事業評価においては、中核的な相談支援機関としての高い評価を得た反面、人員の増や狭隘な事務室への対応が求められている。
・次期計画期間中は、地域生活支援拠点の面的整備を図る中で、基幹相談支援事業所、委託相談支援事業所の役割の明確化、計画相談支援事業所や通所・入所サービス提供事業所との連携体制を整備する必要がある。
（障害者自立支援協議会）
・ 年２回を基本として、計画どおり運営している。障がい福祉計画への意見聴取については、会議開催回数を増加し対応している。
・地域課題解決のため各部会を設置し、解決策の検討が行われている。</t>
  </si>
  <si>
    <t>成果目標</t>
  </si>
  <si>
    <t>活動指標</t>
  </si>
  <si>
    <t>平成29年８月整備済</t>
  </si>
  <si>
    <r>
      <rPr>
        <sz val="8"/>
        <color indexed="10"/>
        <rFont val="HG丸ｺﾞｼｯｸM-PRO"/>
        <family val="3"/>
      </rPr>
      <t>（耳が聞こえにくい人のための手話講習会）</t>
    </r>
    <r>
      <rPr>
        <sz val="11"/>
        <color indexed="10"/>
        <rFont val="HG丸ｺﾞｼｯｸM-PRO"/>
        <family val="3"/>
      </rPr>
      <t xml:space="preserve">
○
</t>
    </r>
    <r>
      <rPr>
        <sz val="9"/>
        <color indexed="10"/>
        <rFont val="HG丸ｺﾞｼｯｸM-PRO"/>
        <family val="3"/>
      </rPr>
      <t>（障害者のための生涯学習会）</t>
    </r>
    <r>
      <rPr>
        <sz val="11"/>
        <color indexed="10"/>
        <rFont val="HG丸ｺﾞｼｯｸM-PRO"/>
        <family val="3"/>
      </rPr>
      <t xml:space="preserve">
</t>
    </r>
    <r>
      <rPr>
        <sz val="16"/>
        <color indexed="10"/>
        <rFont val="HG丸ｺﾞｼｯｸM-PRO"/>
        <family val="3"/>
      </rPr>
      <t>◎</t>
    </r>
  </si>
  <si>
    <t>・講座内容は誰にでも簡単に学べる内容に変更したが、対象者が限定的であるためか、安定的な受講者数の確保が難しい。
・「障害者のための生涯学習会」は、虐待防止講演会と合同開催することで、計画値の２倍近い参加者を得られた。
・次期計画期間中も市民や時代が求めるテーマや開催方法を工夫した企画や運営をする必要がある。</t>
  </si>
  <si>
    <r>
      <rPr>
        <sz val="8"/>
        <rFont val="HG丸ｺﾞｼｯｸM-PRO"/>
        <family val="3"/>
      </rPr>
      <t>（耳が聞こえにくい人のための手話講習会）</t>
    </r>
    <r>
      <rPr>
        <sz val="11"/>
        <rFont val="HG丸ｺﾞｼｯｸM-PRO"/>
        <family val="3"/>
      </rPr>
      <t xml:space="preserve">
</t>
    </r>
    <r>
      <rPr>
        <sz val="16"/>
        <rFont val="HG丸ｺﾞｼｯｸM-PRO"/>
        <family val="3"/>
      </rPr>
      <t>○</t>
    </r>
    <r>
      <rPr>
        <sz val="11"/>
        <rFont val="HG丸ｺﾞｼｯｸM-PRO"/>
        <family val="3"/>
      </rPr>
      <t xml:space="preserve">
</t>
    </r>
    <r>
      <rPr>
        <sz val="9"/>
        <rFont val="HG丸ｺﾞｼｯｸM-PRO"/>
        <family val="3"/>
      </rPr>
      <t>（障害者のための生涯学習会）</t>
    </r>
    <r>
      <rPr>
        <sz val="11"/>
        <rFont val="HG丸ｺﾞｼｯｸM-PRO"/>
        <family val="3"/>
      </rPr>
      <t xml:space="preserve">
</t>
    </r>
    <r>
      <rPr>
        <sz val="16"/>
        <rFont val="HG丸ｺﾞｼｯｸM-PRO"/>
        <family val="3"/>
      </rPr>
      <t>◎</t>
    </r>
  </si>
  <si>
    <t>（心のバリアフリーイベント）
・来場者のほとんどが、普段から障がいに関わりのある人であり、一般の方の参加が少ないため、イベントの開催だけでなく、本市等主催のイベントに参加し、ファミリー層、若者層を中心に、障がいについて広く啓発していく必要がある。
（重症心身障がい児（者）支援人材養成事業）
・計画値を達成するためには、申請ニーズを確実に捉え、申請者の需要に即した企画運営が必要。出前講座の周知に努めるとともに、中学校、看護専門学校、大学福祉関係学科等に出向きニーズに即した講座を計画的に実施していく必要がある。</t>
  </si>
  <si>
    <t>障がいのある人が自立した日常生活及び社会生活を営むことができるよう、障がいのある人やその家族、地域住民等による地域における自発的な取り組みを支援することにより、共生社会の実現を図ります。</t>
  </si>
  <si>
    <t>・点字講習会は、静岡会場、清水会場でボランティア団体の協力により行っている。
・アイボランティア入門講座については、平成29年度から静岡シチズンカレッジ「こ・こ・に」のせ専門課程講座とし、障がい福祉分野に限らず、広く市民に講座の周知を図っている。
・両講座ともボランティアを養成し、視覚障がいを理解する人の裾野を広げる事業であるが、受講者の確保が安定しない。</t>
  </si>
  <si>
    <t>・視覚障がいへの理解を広げ、受講者の安定的確保のためには、両講座充実させるとともに。効率的な運営方法を検討する必要がある。
・事業周知のため、講座後の活動紹介等などをチラシに掲載するなどの工夫を行い、チラシ配布先を新たに福祉系大学等教育機関などへ行うとともに、市ＨＰ、facebookへの投稿等により受講者の確保を図る必要がある。</t>
  </si>
  <si>
    <t>障がいのある人が障がいの種別にかかわらず、その有する能力及び適性に応じ、自立した日常生活、社会生活を営むことができるよう、障がいのある人及びその関係者からの相談に応じ、必要な情報及び助言の提供、支援を行うとともに、相談支援に係る関係機関との連絡調整、地域連携システム（ネットワーク）を構築するための会議を開催し、障がいのある人の自立と地域生活を支援します。</t>
  </si>
  <si>
    <t>・相談については内容が長期化、複雑化しないよう、ケース会議の在り方を見直すとともに、関係機関との早期の情報共有・連携を一層推進していく。
・自立支援協議会は、計画どおり実施するとともに、地域課題については引続き部会で検討、解決策については協議会に提案していく。新たな課題へ対応する部会の設置については、テーマの明確化、現状分析等を行った上で具体的な目標を持つとともに、運営主体（事務局）についても柔軟な対応を検討していく必要がる。</t>
  </si>
  <si>
    <t>相談支援体制の機能強化を図るため、相談支援事業所に専門職員（社会福祉士・精神保健福祉士等）を配置し、他の相談支援事業所・関係機関に対する指導及び助言、専門的な相談支援等が必要な困難事例への対応並びに地域自立支援協議会を中心とした関係機関の連携強化と支援体制の強化を図ります。</t>
  </si>
  <si>
    <t>・平成28年度は相談支援1,260件、困難事例対応989件、個別支援会議対応109回の実績であり、対応水準も含め十分に機能している。平成27年度の相談支援事業評価では、中核的な相談支援機関として高い評価を得ている。
・業務の種類・量とも過多になりつつあることが懸念され、次期計画期間中は、地域生活支援拠点における「相談機能」「専門機能」との連携を図り、相談体制の充実と地域における支援体制の強化を図る必要がある。</t>
  </si>
  <si>
    <t>・引続き３障がいへの相談や困難事例に対応するため、相談支援推進センターを中心として市内相談支援事業所との相談支援体制を継続し、障がい者等の自立した地域生活を支援していく。
・基幹相談支援センター事業、24時間365日の虐待防止センター事業等を行う相談支援推進センター業務は、相談件数や会議参加、地域移行・定着支援等多様な支援の機会の増加のほか、相談支援者の人材育成が求められており、基幹相談支援センターの円滑な運営業務を安定的に行うため、役割の明確化や業務を整理する必要がある。　
・地域生活支援拠点の運営を検討する中で、基幹相談支援センターのあり方を検討する必要がある。</t>
  </si>
  <si>
    <t>後見人等の報酬等の経費について、助成を受けなければ成年後見制度の利用が困難であると認められる障がいのある人に対し、申立てに要する経費及び後見人等の報酬を助成し、障がいのある人の権利擁護を図ります。</t>
  </si>
  <si>
    <t>・制度は周知されつつある反面、実績は計画の22％にとどまる。
・「成年後見制度利用促進法」の施行により、制度を利用しやすい環境を総合的に整備する必要がある。
・報酬助成は、現在は市長申立案件のみを対象としているが、次期計画期間中は、報酬助成の拡大に向けて関係課とともに検討する必要がある。
・市民後見人養成研修の実施とともに市民後見人の支援体制について関係機関と協議していく必要がある。</t>
  </si>
  <si>
    <t>手話通訳者及び要約筆記通訳者を派遣し、聴覚障がいのある人の意思疎通の円滑化を図ります。</t>
  </si>
  <si>
    <t>・聴覚に障害のある方への生活に必要な手話通訳者の派遣について、引続き確実に実施する必要がある。
・「障害者差別解消法」における合理的配慮の考え方を引続き周知する必要がある。
・手話通訳者の活動環境の向上や事業実施において関係機関と情報共有を継続していく必要がある。</t>
  </si>
  <si>
    <t>手話通訳者を庁舎へ設置し、聴覚障がいのある人の意思疎通の円滑化を図ります。</t>
  </si>
  <si>
    <t>・平成27年度より各区及び本庁課に専任手話通訳者を設置し、聴覚に障害のある方の体制の充実を図った。
・次期計画期間中も、現体制を維持していく必要がある。</t>
  </si>
  <si>
    <t>・今後も３区及び障害者福祉課への配置を継続する。
・手話通訳者の活動環境の向上や事業実施において関係機関と情報共有を継続していく必要がある。</t>
  </si>
  <si>
    <t>　日常生活用具給付等事業</t>
  </si>
  <si>
    <t>重度障がいのある人の日常生活の便宜を図るため、障がいの種類と程度に応じて、各種の日常生活用具を給付します。</t>
  </si>
  <si>
    <t>・用具の種類により異なるものの、概ね計画値を超える給付を行っている。
・次期計画期間中は、身体障害者手帳取得直後の方などが、用具の機能等を、より正確にイメージできるよう、説明方法を改善したい。
・当事者団体等から要望のある用具の採択については、財政見通しを立てたうえで、可能であるならば、早期に実施できるようにしたい。</t>
  </si>
  <si>
    <t>・各種団体等から要望の出ている用具に関し、新規助成の必要性等を検討する必要がある。</t>
  </si>
  <si>
    <t>聴覚障がいのある人との交流活動促進を支援するため、日常会話程度の技術を習得した手話奉仕員を養成するための講座を開催します。</t>
  </si>
  <si>
    <t>・講座は計画どおり開催している。
・ボランティアを養成し、障がいを理解する人のすそ野を広げる事業であるが、受講者の確保が安定せず、受講者数は計画を下回る。
・事業の周知先の拡大とともに、講座内容の工夫、奉仕員の活動紹介等により、受講者の増加を図る必要がある。</t>
  </si>
  <si>
    <t>・講座修了者は手話奉仕員や手話通訳者として活動していただくことが期待されるため、意思疎通支援者のすそ野を広げる観点から、養成講座を継続して実施する。奉仕員の活動紹介等も含めた広報等、受講者を確保できるよう周知する。
・講座修了者には、手話通訳者養成研修の受講を促す。</t>
  </si>
  <si>
    <t>障がいのある人が自立した日常生活又は社会生活を営むために、屋外での移動が困難な障がいのある人に対して、外出のための支援を実施します。</t>
  </si>
  <si>
    <t>障がいのある人に対して、地域において自立した日常生活又は社会生活を営むための訓練等を行います。</t>
  </si>
  <si>
    <t>・平成27年度末に１センターが就労継続支援Ｂ型に移行し、補助対象は２施設となった。
・地域生活支援センター障がいのある人の日中活動の場として社会生活を支援するための創作活動や地域交流等を行う施設として意義があることから、民間施設補助について検討していく必要がある。</t>
  </si>
  <si>
    <t>自閉症などの発達障がいのある人に対する支援を総合的に行う地域の拠点として、発達障がいに関する各般の問題について発達障がいのある人及びその家族からの相談に応じ、適切な指導または助言を行い、関係機関等との連携を図ります。</t>
  </si>
  <si>
    <t>・発達障害のある人に対する総合的な支援を行う拠点として、子どもから成人までライフステージにあわせて、関係機関との連携を強化する必要がある。
・相談件数への増加に対しては、相談の質を維持するための対策が必要がある。また、成人向けの「サポートファイル」の活用を促進する必要がある。</t>
  </si>
  <si>
    <t>・盲ろう者向けの通訳者、手話通訳者の養成、通訳兼介助者の派遣事業及び要約筆記者の養成について、静岡県、浜松市と三者で共同実施中。
・次期計画期間中も、ニーズへの対応が可能となるよう三者で情報共有しながら実施する必要がある。
・安定的な受講者数を確保するためには、事業周知先の拡大のほか、奉仕員活動の内容を盛り込む等の工夫をする必要がある。</t>
  </si>
  <si>
    <t>（専門性の高い意思疎通事業）
・共同実施事業であるため、静岡県、浜松市との情報共有、連携を図り確実に実施していく。
　（要約筆記者養成研修）
・例年のチラシ配布先のほか、福祉系大学等教育機関などへの周知、市ＨＰ、ｆａｃｅｂｏｏｋ投稿等を行うほか、募集期間を長く設定するほか、奉仕員活動を紹介するなどの工夫により受講者の確保を図る必要がある。</t>
  </si>
  <si>
    <t>・実施個所数は計画値を達成している。
・３施設中２施設が定員に達していない。
・空室について障害者虐待における緊急時の一時保護場所のほか、有効活用について施設側と協議を行う必要がある。</t>
  </si>
  <si>
    <t>・次期計画期間においては、経費の有効活用のためにも、空室を発生させないよう事業所の協力を求めたい。
・空室の有効活用のほか、障がいのある人の自立した施地域生活に対する支援を継続して行っていく。</t>
  </si>
  <si>
    <t>在宅で生活する身体障がいの有る人で、単独での入浴が困難な方の家庭を訪問し、入浴サービスを提供することにより、身体障がいのある人の身体の清潔の保持、心身機能の維持等を図ります。</t>
  </si>
  <si>
    <t>・平成29年度に年52回までの利用回数を平成29年度から96回に見直すとともに、サービス提供業者を４事業者の中からの選択を可能とした。
・次期計画期間中も安定したサービス提供を実施していく必要がある。</t>
  </si>
  <si>
    <t>障がいのある人に対して、日常生活上必要な訓練・指導等の本人活動支援などを行います。</t>
  </si>
  <si>
    <t>・講座内容は誰にでも簡単に学べる内容に変更したが、対象者が限定的であるためか、安定的な受講者数の確保が難しい。
・「障害者のための生涯学習会」は、虐待防止講演会と合同開催することで、計画値の２倍近い参加者を得られた。
・次期計画期間中も市民や時代が求めるテーマや開催方法を工夫した企画や運営をする必要がある。</t>
  </si>
  <si>
    <t>障がいのある人が自立した日常生活または社会生活を営むために、障がいのある人の日中における活動の場を確保し、障がいのある人の家族の就労支援及び一時的な休息を図るための支援を行います。</t>
  </si>
  <si>
    <t>・平成28年度に延べ利用者数が減となったのは、１事業所において日中一時支援の利用枠を減らし、日中活動系サービスの利用者を増としたため。
・次期計画期間中も実施可能事業所が適正に制度を運用するよう周知を図る必要がある。</t>
  </si>
  <si>
    <t>発達障がい者支援体制の実態を把握し、発達障がいのある人の支援のあり方を検討すること等により、乳幼児期から成人期までの一貫した支援体制の整備を図るとともに発達障がいについての理解啓発を図ります。</t>
  </si>
  <si>
    <t>・ペアレントメンターは計画的に研修を行い、計画値を大きく上回り45人を養成。講座や親子教室等での活用を図っている。
・早期発見・早期支援のため、こども園、小・中学校、事業所等に巡回指導を確実に実施している。
・支援をつなげる相談支援ファイル「すくすくファイル」の活用を保健福祉センターや小学校等に促している。
・次期計画期間中も、人材育成、早期支援、家族サポート事業の継続と拡充を関係機関との連携により図る必要がある。</t>
  </si>
  <si>
    <t>精神科病院に入院している医療保護入院者の地域生活への移行を促進するため、相談支援事業所に専任職員を配置します。</t>
  </si>
  <si>
    <t>・３相談事業所に専任相談員を配置し適切な支援を行っている。
・複雑かつ困難な課題への対応が求められるため、専任相談員等支援者を支援する体制づくり、関係機関による協議の場・連携が必要。</t>
  </si>
  <si>
    <t>スポーツを通じて社会参加の促進を図るとともに障がいのある人やその家族等の親睦・交流を促進することにより、障がいのある人の自立した社会生活を支援します。</t>
  </si>
  <si>
    <t>・スポーツ教室、大会、交流強化とも、参加者は計画値を大きく上回った。
・スポーツ交流会は、参加者も増加していることから、より多くの方々がスポーツを通して社会参加するきっかけになったと考えられる。</t>
  </si>
  <si>
    <t>・音声版については大半がＣＤに切り替わったものの、カセットテープの継続を望む声への対応に苦慮している。
・次期計画期間中も情報のバリアの解消には努めたい。</t>
  </si>
  <si>
    <t>自動車運転免許の取得および自動車の改造に要する費用の一部を助成します。</t>
  </si>
  <si>
    <t>・第４期計画において、実績は計画値を下回る見込。
・次期計画期間中も社会参加促進に向け制度の継続は必要。</t>
  </si>
  <si>
    <t>障がい者虐待の未然防止、早期発見、迅速な対応とその後の適切な支援のため、地域における関係行政機関、障がいのある人等の福祉・医療・司法に関連する職務に従事する者又は関係団体、地域住民等の支援体制の強化や協力体制の整備を図ります。</t>
  </si>
  <si>
    <t>あん摩マッサージ指圧師免許、はり師免許またはきゅう師免許を有する視覚障がいのある人で、事業を営み、または事業所に雇用されることが困難な方に対し、必要な技術指導を提供し、視覚障がいのある人の自立した就労生活を推進します。</t>
  </si>
  <si>
    <t>・視覚障がいのある人の自立した生活に向けた支援について、盲人ホームに限らず、多面的な方法を検討する必要がある。
・通所型、居住型の利用者の定員を設けているが、現在は通所型の利用者しかいない。</t>
  </si>
  <si>
    <t>・視覚障がいのある方の自立した生活に向けた支援となるよう、盲人ホームのあり方や、多面的な就労支援について関係機関と検討を行う必要がある。</t>
  </si>
  <si>
    <t>内科等のかかりつけ医師及び関係職種等に対して、適切なうつ病等精神疾患に関する診療の知識・技術及び精神科等の専門の医師との連携方法、家族からの話や悩みを聞く姿勢等を習得させるための研修を企画、実施します。</t>
  </si>
  <si>
    <t>・内科医等のかかりつけの医師及び関係職種等に対し、うつ病等精神疾患に関する知識、診療技術、連携方法等を主な内容とした研修を実施することにより、うつ病等精神疾患の早期発見・早期治療による一層の自殺対策の推進を図った。研修企画検討委員会での検討を踏まえて、計画どおり事業を実施し、目標としていた成果を達成した。
・地域ニーズに応じた研修会の企画を行うため、今年度のアンケート結果や企画検討委員会の意見を踏まえて、研修会の企画検討を行っていく必要がある。</t>
  </si>
  <si>
    <t>障がいの多様な特性その他の心身の状態に応じて必要とされる標準的な支援の度合いを総合的に示す「障害支援区分」の認定に係る審査判定を行います。</t>
  </si>
  <si>
    <t>・審査会での変更となるケースは全国平均を下回っており、調査員・審査会委員の双方の判断基準が定着しているものと考える。
・審査会委員には県が主催する研修に参加を促し、審査方法等の理解の促進を図る必要がある。
・調査員には研修を行い、知識の平準化を図る必要がある。</t>
  </si>
  <si>
    <t>◎…実績値が計画値に対して大きく上回るもの</t>
  </si>
  <si>
    <t>○…実績値がおおむね計画値通りのもの</t>
  </si>
  <si>
    <t>△…実績値が計画値に対して下回るもの</t>
  </si>
  <si>
    <t>・平成28年度の生活介護における実績値は26,875人であり、定員から計算される受け入れ可能人数は29,049人となっていることから、稼働率は92.5%である。
・制度開始において、授産所からの移行が多かったことから、主たる対象が知的障害になることが多い。
・本サービスの職員配置について、平均支援区分が５以上となると人員配置は大幅に変わることがあり、事業所の経営を難しくしている。
・現在、入所している利用者は地域移行が難しいと判断される利用者が多く、以前では、入所相当だった障がい者も、自宅や共同生活援助事業所から生活介護を利用する機会が増加している。
・生活介護事業所は、徐々に増加しているものの、事業所設備面等から、重度心身障がい者を受け入れできないケースが多く、重度心身障がい者の利便性については従来と大きく変更がない。</t>
  </si>
  <si>
    <t>・平成28年度の自立訓練（機能訓練）における実績値は194人であり、定員から計算される受け入れ可能人数は460人となっていることから、稼働率は42.2％である。
・本サービスは、身体能力や生活能力の向上を目的とし、１年６カ月間の訓練を行うこととしているが、成果が確認しにくい。
・支援内容が生活介護に近いケースが多く、結果として支援期間が設定される自立訓練が選ばれにくいと考えられる。
・入所施設の定員増が見込まれないため、以前よりも重度障がい者の地域移行が促進されることが想定される。よって、今後の重要性は増すのではないかと考える。</t>
  </si>
  <si>
    <t>・平成28年度の自立訓練（生活訓練）における実績値は347人であり、定員から計算される受け入れ可能人数は1,104人となっていることから、稼働率は31.4％である。
・本サービスは、身体能力や生活能力の向上を目的とし、２年間の訓練を行うこととしているが、成果が確認しにくい。
・支援内容が生活介護に近いケースが多く、結果として結果として支援期間が設定される自立訓練が選ばれにくいと考えられる。
・入所施設の定員増が見込まれないため、以前よりも重度障がい者の地域移行が促進されることが想定される。よって、今後の重要性は増すのではないかと考える。</t>
  </si>
  <si>
    <t>・平成28年度の就労移行支援における実績値は3,187人であり、定員から計算される受け入れ可能人数は5,152人となっていることから、稼働率は61.9％である。
・本サービスは就労継続支援とは異なり、支援において行った作業の対価について支払義務は無い。そのため、既に就労継続支援に通所している者が就労移行支援に通所先を変更することはほとんどない。
・上記のため、事業モデルとしては、精神障がい者で一般就労を継続できなかった者が、本サービスを経て、一般就労先へ再就職するのが一般的である。そのため、精神障がい者の利用が伸びている。
・事業スタイルは、講義・疑似体験スタイルと、実際に作業を行いながら支援するスタイルの２つが存在し、前者は精神障がいを対象にすることが多く、後者は知的障がいを対象とすることが多い。</t>
  </si>
  <si>
    <t>・平成28年度の就労継続支援Ａ型における実績値は9,039人であり、定員から計算される受け入れ可能人数は9,453人となっていることから、稼働率は95.6％である。
・本サービスは、支援の在り方について、「就労の機会の提供」や「会計」について厚生労働省が問題視している部分があり、平成29年度に指定基準が厳しくなっている。
・平成29年度の法及び指定基準の改正等により、今後は就労継続支援Ａ型の指定申請件数の鈍化が予想される。</t>
  </si>
  <si>
    <t>・平成28年度の就労継続支援Ｂ型における実績値は21,069人であり、定員から計算される受け入れ可能人数は26,565人となっていることから、稼働率は79.3％である。
・本市においては、平成24年より、特定障害福祉サービスである就労継続支援Ｂ型の指定を計画値に合わせ調整していたため、指定申請を取りやめたケースがあったが、現在は計画値を超えても、市政に問題が発生しないのであれば指定をしている。
・本サービスは、介護保険に同様の事業が無いため、定年による契約解除は無い。そのため、高齢化による影響はほとんど無いと思われる。
・本サービスについては、授産事業内容の制限がないため、様々な職種や支援形態が多様化しており、事業所指導が複雑化している。</t>
  </si>
  <si>
    <t>・平成28年度の療養介護における実績値は103人であり、受け入れ可能人数は220人となっていることから、稼働率は46.8％である。
・現在、静岡市にある指定療養介護はすべてが経過措置において医療型障害児入所施設との一体的経営となっている。当初は、経過措置が平成29年度末までとなっていたが、厚生労働省より経過措置終了後も一体的運営を可能とすることが示されている。
・平成29年度中に療養介護の指定申請を予定している事業所が１か所ある。</t>
  </si>
  <si>
    <t>・平成28年度の共同生活援助における実績値は282人であり、受け入れ可能人数は303人となっていることから、稼働率は93.1％である。
・本サービスは、施設入所者の地域移行先、入所施設に入るまでの支援場所として重要な位置づけとなるが、介護保険とは異なり、障害福祉サービスでは既存の建物が活用されることが多く、設備面で貧弱な部分が多く見られる。利用者が年々、重度化される中で、直面している問題が多い。
・本来、共同生活援助は、17時から翌朝９時くらいまでの在宅時における支援を想定しているが、利用者の高齢化や重度化により日中支援を行う頻度が増えている。
・サービスの性質上、利用者の保護責任者的役割を任されてしまうことが多く（一般就労先で発生した問題や、休日に起こした事に対する警察対応など）、それらが事業経営を難しくしている。</t>
  </si>
  <si>
    <t>・平成28年度の施設入所支援における実績値は598人であり、受け入れ可能人数は501人となっている。
・市内入所施設の定員に対して入所者数はほぼ満床の状態で推移している。
・障害者入所施設の利用について、常に順番待ちの状態であるが、入所者の地域移行が一段落しており、地域移行による退所者は少ない。よって順番待ちの状態が長く続くことが予想される。
・上記内容により、本来、入所が妥当とされる者を障害福祉サービスで対応しなければならず、支援を難しくしている。
・障害福祉サービスでは、24時間の継続的な見守りをできるサービスがなく、問題行動がある者については、入所を希望するケースが多い。</t>
  </si>
  <si>
    <t xml:space="preserve">  平成29年度の年間一般就労移行者数の目標値は、平成24年度における移行者数の約1.5倍である143人を設定している。
　平成28年度における移行者数は72人であり、利用施設種別による内訳は、自立訓練（機能訓練）が1人、就労移行支援が49人、就労継続支援A型が17人、就労継続支援B型が5人である。
</t>
  </si>
  <si>
    <t>・平成28年度の放課後等デイサービスにおける実績値は12,312人であり、定員から計算される受け入れ可能人数は14,490人となっていることから、稼働率は85.0％である。
・同サービスは平成30年度法改正において、特定サービスとされる予定である。
・利用者定員超過が多くみられ、定員遵守を指導している。定員超過を解消するために、事業所の新規指定申請は今後も多いと考えられる。
・「療育とはなにか」という問題が解決されておらず、支援の在り方について、事業所間の差が大きい。
・保護者が同サービスに求めるものには、指定基準を超えるものも多く、保護者からの苦情も多い。</t>
  </si>
  <si>
    <t>・平成28年度の児童発達支援における実績値は2,120人であり、定員から計算される受け入れ可能人数は3,450人となっていることから、稼働率は61.4％である。
・近年、早期療育の必要性が謳われており、今後、利用ニーズは大幅に増加することが予想される。
・「療育とはなにか」という問題が解決されておらず、支援の在り方について、事業所間の差が大きい。
・放課後等デイサービスと設備基準は変わらないが、平日支援時間が、児童発達支援が大幅に長いため、新規指定申請が放課後等デイサービスに流れやすい。
・保護者が同サービスに求めるものには、指定基準を超えるものも多く、保護者からの苦情も多い。</t>
  </si>
  <si>
    <t>・登録手話通訳者及び登録要約筆記者の派遣申請には確実に対応しており、聴覚障がいのある方の社会参加を促進している。
・27年度からは派遣件数が減少したのは、各区及び本庁課に専任手話通訳者を設置したことによるものであり、聴覚に障害のある方の体制の充実を図ったことによる。
・平成28年４月の「障害者差別解消法」施行以来、会議・説明会等における通訳者の配置についての認識は広がっており、次期計画期間中は、利用者への派遣にあわせ、同法の「合理的配慮」のについて一層の周知を図る必要がある。</t>
  </si>
  <si>
    <t>・利用者数・利用量とも増加傾向にあり、提供時間は既に第４期計画終期の計画値に到達している。
・第４期計画期間中は、特に知的障がいのある人へのヘルパー不足対応として「移動支援従事者養成研修」を実施している。
・特別に理由のある事例の通学時の利用について検討するため「通学における移動支援個別検討会議」を設置した。
・ヘルパー不足への対応として、介護サービス提供事業所に働きかけるなど、新たな担い手を養成する必要がある。
・移動支援事業の適正な利用方法についても一層の周知が必要がある。</t>
  </si>
  <si>
    <t>・市は、平成28年度末に「発達支援ための基本指針」を策定したため、センターとして福祉、保健、医療、教育、就労等関係機関の連携によるライフステージに応じた切れ目ない支援を目指すための体制整備を図る必要がある。
・早期発見・早期支援のための人材育成の研修会等を引続き充実させ、実施していく必要がある。
・成人期相談件数の伸びが顕著であるため、相談に対応するための体制強化が必要である。
・引続き、障がいへの理解を深めるための周知・啓発活動を実施していく必要がある。
・「静岡市発達障害者支援地域協議会」での審議を踏まえ、センターを運営していく必要がある。</t>
  </si>
  <si>
    <t>・虐待防止センターは24時間365日対応のセンターも含め順調に機能しており、適切な早期対応を実施している。
・平成24年の法施行以降、平成25年度をピークに通報件数及び虐待案件は減少傾向にある。
・虐待の終結率は減少傾向にあり、長期継続案件は増加傾向が見られる。
・法制度周知のための研修会等は順調に開催。平成28年度は「障害者のための生涯学習会」と合同開催し、100人を超える参加者を得られた。
・次期計画期間中も、早期対応、市民周知に向けた活動が求められる。</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</si>
</sst>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0%"/>
    <numFmt numFmtId="182" formatCode="#,##0.0"/>
    <numFmt numFmtId="183" formatCode="\(#,##0\)"/>
    <numFmt numFmtId="184" formatCode="#,##0;&quot;▲ &quot;#,##0"/>
    <numFmt numFmtId="185" formatCode="\(#,##0;&quot;▲ &quot;#,##0\)"/>
    <numFmt numFmtId="186" formatCode="\(#,##0\);&quot;▲ &quot;\(#,##0\)"/>
    <numFmt numFmtId="187" formatCode="\(#,##0\);\(&quot;▲ &quot;#,##0\)"/>
    <numFmt numFmtId="188" formatCode="\(\ ##\)"/>
    <numFmt numFmtId="189" formatCode="\(\ \ \ \)"/>
    <numFmt numFmtId="190" formatCode="#,##0_ "/>
    <numFmt numFmtId="191" formatCode="\(#,###\)"/>
    <numFmt numFmtId="192" formatCode="0.0%"/>
    <numFmt numFmtId="193" formatCode="#,##0_);\(#,##0\)"/>
    <numFmt numFmtId="194" formatCode="#,##0_);[Red]\(#,##0\)"/>
    <numFmt numFmtId="195" formatCode="#,##0;[Red]#,##0"/>
    <numFmt numFmtId="196" formatCode="0_);[Red]\(0\)"/>
    <numFmt numFmtId="197" formatCode="0_ "/>
    <numFmt numFmtId="198" formatCode="&quot;人&quot;"/>
    <numFmt numFmtId="199" formatCode="0&quot;人&quot;"/>
    <numFmt numFmtId="200" formatCode="\(0%\)"/>
    <numFmt numFmtId="201" formatCode="0,000&quot;人&quot;"/>
    <numFmt numFmtId="202" formatCode="0.0"/>
    <numFmt numFmtId="203" formatCode="&quot;※&quot;0"/>
    <numFmt numFmtId="204" formatCode="&quot;※&quot;0,000"/>
    <numFmt numFmtId="205" formatCode="&quot;※&quot;#,##0"/>
    <numFmt numFmtId="206" formatCode="0&quot;％&quot;"/>
    <numFmt numFmtId="207" formatCode="0.0&quot;％&quot;"/>
    <numFmt numFmtId="208" formatCode="0.000%"/>
    <numFmt numFmtId="209" formatCode="&quot;人&quot;General"/>
    <numFmt numFmtId="210" formatCode="\(0.0%\)"/>
    <numFmt numFmtId="211" formatCode="&quot;¥&quot;#,##0_);[Red]\(&quot;¥&quot;#,##0\)"/>
  </numFmts>
  <fonts count="74">
    <font>
      <sz val="11"/>
      <color indexed="8"/>
      <name val="Calibri"/>
      <family val="3"/>
    </font>
    <font>
      <sz val="11"/>
      <color indexed="8"/>
      <name val="ＭＳ Ｐゴシック"/>
      <family val="3"/>
    </font>
    <font>
      <sz val="6"/>
      <name val="ＭＳ Ｐゴシック"/>
      <family val="3"/>
    </font>
    <font>
      <sz val="11"/>
      <name val="ＭＳ Ｐゴシック"/>
      <family val="3"/>
    </font>
    <font>
      <sz val="12"/>
      <name val="HG丸ｺﾞｼｯｸM-PRO"/>
      <family val="3"/>
    </font>
    <font>
      <sz val="10.5"/>
      <name val="HG丸ｺﾞｼｯｸM-PRO"/>
      <family val="3"/>
    </font>
    <font>
      <sz val="11"/>
      <name val="HG丸ｺﾞｼｯｸM-PRO"/>
      <family val="3"/>
    </font>
    <font>
      <sz val="10"/>
      <name val="HG丸ｺﾞｼｯｸM-PRO"/>
      <family val="3"/>
    </font>
    <font>
      <sz val="9"/>
      <name val="HG丸ｺﾞｼｯｸM-PRO"/>
      <family val="3"/>
    </font>
    <font>
      <sz val="8"/>
      <name val="HG丸ｺﾞｼｯｸM-PRO"/>
      <family val="3"/>
    </font>
    <font>
      <b/>
      <sz val="9"/>
      <name val="ＭＳ Ｐゴシック"/>
      <family val="3"/>
    </font>
    <font>
      <sz val="11"/>
      <color indexed="10"/>
      <name val="HG丸ｺﾞｼｯｸM-PRO"/>
      <family val="3"/>
    </font>
    <font>
      <sz val="9"/>
      <name val="ＭＳ Ｐゴシック"/>
      <family val="3"/>
    </font>
    <font>
      <sz val="5.5"/>
      <name val="HG丸ｺﾞｼｯｸM-PRO"/>
      <family val="3"/>
    </font>
    <font>
      <sz val="7.5"/>
      <name val="HG丸ｺﾞｼｯｸM-PRO"/>
      <family val="3"/>
    </font>
    <font>
      <sz val="6"/>
      <name val="HG丸ｺﾞｼｯｸM-PRO"/>
      <family val="3"/>
    </font>
    <font>
      <sz val="9"/>
      <color indexed="8"/>
      <name val="HG丸ｺﾞｼｯｸM-PRO"/>
      <family val="3"/>
    </font>
    <font>
      <sz val="10.5"/>
      <color indexed="8"/>
      <name val="HG丸ｺﾞｼｯｸM-PRO"/>
      <family val="3"/>
    </font>
    <font>
      <sz val="8"/>
      <color indexed="8"/>
      <name val="HG丸ｺﾞｼｯｸM-PRO"/>
      <family val="3"/>
    </font>
    <font>
      <sz val="5"/>
      <color indexed="8"/>
      <name val="HG丸ｺﾞｼｯｸM-PRO"/>
      <family val="3"/>
    </font>
    <font>
      <b/>
      <sz val="9"/>
      <color indexed="10"/>
      <name val="ＭＳ Ｐゴシック"/>
      <family val="3"/>
    </font>
    <font>
      <sz val="16"/>
      <name val="HG丸ｺﾞｼｯｸM-PRO"/>
      <family val="3"/>
    </font>
    <font>
      <sz val="7"/>
      <name val="HG丸ｺﾞｼｯｸM-PRO"/>
      <family val="3"/>
    </font>
    <font>
      <sz val="16"/>
      <color indexed="10"/>
      <name val="HG丸ｺﾞｼｯｸM-PRO"/>
      <family val="3"/>
    </font>
    <font>
      <sz val="14"/>
      <name val="HG丸ｺﾞｼｯｸM-PRO"/>
      <family val="3"/>
    </font>
    <font>
      <sz val="9"/>
      <color indexed="10"/>
      <name val="HG丸ｺﾞｼｯｸM-PRO"/>
      <family val="3"/>
    </font>
    <font>
      <sz val="8"/>
      <color indexed="10"/>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HG丸ｺﾞｼｯｸM-PRO"/>
      <family val="3"/>
    </font>
    <font>
      <sz val="11"/>
      <color indexed="9"/>
      <name val="HG丸ｺﾞｼｯｸM-PRO"/>
      <family val="3"/>
    </font>
    <font>
      <b/>
      <sz val="11"/>
      <color indexed="8"/>
      <name val="HG丸ｺﾞｼｯｸM-PRO"/>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b/>
      <sz val="8"/>
      <name val="ＭＳ Ｐゴシック"/>
      <family val="2"/>
    </font>
    <font>
      <sz val="11"/>
      <color indexed="9"/>
      <name val="Calibri"/>
      <family val="3"/>
    </font>
    <font>
      <b/>
      <sz val="18"/>
      <color theme="3"/>
      <name val="ＭＳ Ｐゴシック"/>
      <family val="3"/>
    </font>
    <font>
      <b/>
      <sz val="11"/>
      <color indexed="9"/>
      <name val="Calibri"/>
      <family val="3"/>
    </font>
    <font>
      <sz val="11"/>
      <color rgb="FF9C6500"/>
      <name val="Calibri"/>
      <family val="3"/>
    </font>
    <font>
      <u val="single"/>
      <sz val="11"/>
      <color indexed="12"/>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indexed="20"/>
      <name val="Calibri"/>
      <family val="3"/>
    </font>
    <font>
      <sz val="11"/>
      <color rgb="FF006100"/>
      <name val="Calibri"/>
      <family val="3"/>
    </font>
    <font>
      <sz val="11"/>
      <name val="Calibri"/>
      <family val="3"/>
    </font>
    <font>
      <b/>
      <sz val="8"/>
      <name val="Calibri"/>
      <family val="2"/>
    </font>
  </fonts>
  <fills count="41">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tint="-0.24977999925613403"/>
        <bgColor indexed="64"/>
      </patternFill>
    </fill>
    <fill>
      <patternFill patternType="solid">
        <fgColor indexed="9"/>
        <bgColor indexed="64"/>
      </patternFill>
    </fill>
    <fill>
      <patternFill patternType="solid">
        <fgColor rgb="FFD9D9D9"/>
        <bgColor indexed="64"/>
      </patternFill>
    </fill>
    <fill>
      <patternFill patternType="solid">
        <fgColor theme="3"/>
        <bgColor indexed="64"/>
      </patternFill>
    </fill>
    <fill>
      <patternFill patternType="solid">
        <fgColor indexed="13"/>
        <bgColor indexed="64"/>
      </patternFill>
    </fill>
    <fill>
      <patternFill patternType="solid">
        <fgColor theme="0" tint="-0.14981000125408173"/>
        <bgColor indexed="64"/>
      </patternFill>
    </fill>
    <fill>
      <patternFill patternType="solid">
        <fgColor theme="0" tint="-0.3497900068759918"/>
        <bgColor indexed="64"/>
      </patternFill>
    </fill>
    <fill>
      <patternFill patternType="gray125">
        <bgColor indexed="22"/>
      </patternFill>
    </fill>
  </fills>
  <borders count="10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color indexed="63"/>
      </right>
      <top style="medium"/>
      <bottom style="mediu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thin"/>
      <right style="thin"/>
      <top style="hair"/>
      <bottom>
        <color indexed="63"/>
      </bottom>
    </border>
    <border>
      <left style="thin"/>
      <right>
        <color indexed="63"/>
      </right>
      <top>
        <color indexed="63"/>
      </top>
      <bottom style="thin"/>
    </border>
    <border>
      <left style="thin"/>
      <right style="thin"/>
      <top style="hair"/>
      <bottom style="hair"/>
    </border>
    <border>
      <left style="thin"/>
      <right style="thin"/>
      <top style="hair"/>
      <bottom style="thin"/>
    </border>
    <border>
      <left style="thin"/>
      <right style="thin"/>
      <top style="thin"/>
      <bottom style="hair"/>
    </border>
    <border>
      <left style="thin"/>
      <right style="thin"/>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hair"/>
    </border>
    <border>
      <left>
        <color indexed="63"/>
      </left>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style="medium"/>
      <top style="medium"/>
      <bottom style="medium"/>
    </border>
    <border>
      <left>
        <color indexed="63"/>
      </left>
      <right style="thin"/>
      <top style="thin"/>
      <bottom style="thin"/>
    </border>
    <border>
      <left>
        <color indexed="63"/>
      </left>
      <right style="thin"/>
      <top style="thin"/>
      <bottom style="hair"/>
    </border>
    <border>
      <left>
        <color indexed="63"/>
      </left>
      <right style="thin"/>
      <top style="hair"/>
      <bottom style="thin"/>
    </border>
    <border>
      <left>
        <color indexed="63"/>
      </left>
      <right style="thin"/>
      <top style="thin"/>
      <bottom>
        <color indexed="63"/>
      </bottom>
    </border>
    <border>
      <left style="medium"/>
      <right>
        <color indexed="63"/>
      </right>
      <top>
        <color indexed="63"/>
      </top>
      <bottom style="dashed"/>
    </border>
    <border>
      <left style="medium"/>
      <right>
        <color indexed="63"/>
      </right>
      <top style="dashed"/>
      <bottom style="dashed"/>
    </border>
    <border>
      <left style="medium"/>
      <right>
        <color indexed="63"/>
      </right>
      <top style="dashed"/>
      <bottom>
        <color indexed="63"/>
      </bottom>
    </border>
    <border>
      <left style="medium"/>
      <right>
        <color indexed="63"/>
      </right>
      <top style="dashed"/>
      <bottom style="medium"/>
    </border>
    <border>
      <left style="medium"/>
      <right>
        <color indexed="63"/>
      </right>
      <top style="medium"/>
      <bottom style="dashed"/>
    </border>
    <border>
      <left style="thin"/>
      <right>
        <color indexed="63"/>
      </right>
      <top style="thin"/>
      <bottom style="dashed"/>
    </border>
    <border>
      <left style="thin"/>
      <right>
        <color indexed="63"/>
      </right>
      <top style="dashed"/>
      <bottom style="dashed"/>
    </border>
    <border>
      <left style="thin"/>
      <right>
        <color indexed="63"/>
      </right>
      <top style="thin"/>
      <bottom style="medium"/>
    </border>
    <border>
      <left style="thin"/>
      <right>
        <color indexed="63"/>
      </right>
      <top style="medium"/>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hair"/>
      <bottom style="hair"/>
    </border>
    <border>
      <left style="thin"/>
      <right>
        <color indexed="63"/>
      </right>
      <top style="hair"/>
      <bottom style="hair"/>
    </border>
    <border>
      <left>
        <color indexed="63"/>
      </left>
      <right style="thin"/>
      <top style="hair"/>
      <bottom>
        <color indexed="63"/>
      </bottom>
    </border>
    <border>
      <left>
        <color indexed="63"/>
      </left>
      <right>
        <color indexed="63"/>
      </right>
      <top style="dashed"/>
      <bottom style="dashed"/>
    </border>
    <border>
      <left>
        <color indexed="63"/>
      </left>
      <right style="thin"/>
      <top style="dashed"/>
      <bottom style="dashed"/>
    </border>
    <border>
      <left>
        <color indexed="63"/>
      </left>
      <right style="medium"/>
      <top style="dashed"/>
      <bottom style="dashed"/>
    </border>
    <border>
      <left style="medium"/>
      <right style="thin"/>
      <top style="thin"/>
      <bottom style="medium"/>
    </border>
    <border>
      <left style="thin"/>
      <right style="medium"/>
      <top style="thin"/>
      <bottom style="medium"/>
    </border>
    <border>
      <left>
        <color indexed="63"/>
      </left>
      <right>
        <color indexed="63"/>
      </right>
      <top style="medium"/>
      <bottom style="dashed"/>
    </border>
    <border>
      <left>
        <color indexed="63"/>
      </left>
      <right style="thin"/>
      <top style="medium"/>
      <bottom style="dashed"/>
    </border>
    <border>
      <left>
        <color indexed="63"/>
      </left>
      <right style="medium"/>
      <top style="medium"/>
      <bottom style="dashed"/>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thin"/>
    </border>
    <border>
      <left style="thin"/>
      <right style="medium"/>
      <top style="thin"/>
      <bottom style="thin"/>
    </border>
    <border>
      <left>
        <color indexed="63"/>
      </left>
      <right>
        <color indexed="63"/>
      </right>
      <top style="dashed"/>
      <bottom style="medium"/>
    </border>
    <border>
      <left>
        <color indexed="63"/>
      </left>
      <right style="thin"/>
      <top style="dashed"/>
      <bottom style="medium"/>
    </border>
    <border>
      <left style="thin"/>
      <right>
        <color indexed="63"/>
      </right>
      <top style="medium"/>
      <bottom style="dashed"/>
    </border>
    <border>
      <left>
        <color indexed="63"/>
      </left>
      <right>
        <color indexed="63"/>
      </right>
      <top style="medium"/>
      <bottom style="medium"/>
    </border>
    <border>
      <left style="thin"/>
      <right>
        <color indexed="63"/>
      </right>
      <top style="medium"/>
      <bottom style="medium"/>
    </border>
    <border>
      <left>
        <color indexed="63"/>
      </left>
      <right style="medium"/>
      <top style="medium"/>
      <bottom style="medium"/>
    </border>
    <border>
      <left style="medium"/>
      <right style="thin"/>
      <top style="medium"/>
      <bottom style="thin"/>
    </border>
    <border>
      <left style="thin"/>
      <right style="medium"/>
      <top style="medium"/>
      <bottom style="thin"/>
    </border>
    <border>
      <left>
        <color indexed="63"/>
      </left>
      <right>
        <color indexed="63"/>
      </right>
      <top style="thin"/>
      <bottom style="dashed"/>
    </border>
    <border>
      <left>
        <color indexed="63"/>
      </left>
      <right style="thin"/>
      <top style="thin"/>
      <bottom style="dashed"/>
    </border>
    <border>
      <left style="thin"/>
      <right>
        <color indexed="63"/>
      </right>
      <top style="dashed"/>
      <bottom style="medium"/>
    </border>
    <border>
      <left>
        <color indexed="63"/>
      </left>
      <right style="medium"/>
      <top style="dashed"/>
      <bottom style="medium"/>
    </border>
    <border>
      <left>
        <color indexed="63"/>
      </left>
      <right style="thin"/>
      <top style="medium"/>
      <bottom style="medium"/>
    </border>
    <border>
      <left>
        <color indexed="63"/>
      </left>
      <right>
        <color indexed="63"/>
      </right>
      <top style="thin"/>
      <bottom>
        <color indexed="63"/>
      </bottom>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style="medium"/>
      <top style="thin"/>
      <bottom>
        <color indexed="63"/>
      </botto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style="medium"/>
      <bottom style="thin"/>
    </border>
    <border>
      <left>
        <color indexed="63"/>
      </left>
      <right style="thin"/>
      <top style="medium"/>
      <bottom style="thin"/>
    </border>
    <border>
      <left style="thin"/>
      <right style="thin"/>
      <top style="medium"/>
      <bottom style="medium"/>
    </border>
    <border>
      <left style="thin"/>
      <right style="medium"/>
      <top style="medium"/>
      <bottom style="medium"/>
    </border>
    <border>
      <left style="hair"/>
      <right>
        <color indexed="63"/>
      </right>
      <top style="hair"/>
      <bottom style="hair"/>
    </border>
    <border>
      <left>
        <color indexed="63"/>
      </left>
      <right>
        <color indexed="63"/>
      </right>
      <top style="hair"/>
      <bottom style="hair"/>
    </border>
    <border>
      <left>
        <color indexed="63"/>
      </left>
      <right style="hair"/>
      <top>
        <color indexed="63"/>
      </top>
      <bottom style="hair"/>
    </border>
    <border>
      <left style="thin"/>
      <right>
        <color indexed="63"/>
      </right>
      <top style="hair"/>
      <bottom style="thin"/>
    </border>
    <border>
      <left>
        <color indexed="63"/>
      </left>
      <right>
        <color indexed="63"/>
      </right>
      <top style="hair"/>
      <bottom style="thin"/>
    </border>
    <border>
      <left style="thin"/>
      <right>
        <color indexed="63"/>
      </right>
      <top style="thin"/>
      <bottom style="hair"/>
    </border>
    <border>
      <left style="thin"/>
      <right>
        <color indexed="63"/>
      </right>
      <top>
        <color indexed="63"/>
      </top>
      <bottom style="hair"/>
    </border>
    <border>
      <left>
        <color indexed="63"/>
      </left>
      <right>
        <color indexed="63"/>
      </right>
      <top>
        <color indexed="63"/>
      </top>
      <bottom style="hair"/>
    </border>
    <border>
      <left>
        <color indexed="63"/>
      </left>
      <right>
        <color indexed="63"/>
      </right>
      <top style="thin"/>
      <bottom style="hair"/>
    </border>
    <border>
      <left style="thin"/>
      <right>
        <color indexed="63"/>
      </right>
      <top style="hair"/>
      <bottom>
        <color indexed="63"/>
      </bottom>
    </border>
    <border>
      <left>
        <color indexed="63"/>
      </left>
      <right>
        <color indexed="63"/>
      </right>
      <top style="hair"/>
      <bottom>
        <color indexed="63"/>
      </bottom>
    </border>
    <border>
      <left style="thin"/>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ill="0" applyBorder="0" applyAlignment="0" applyProtection="0"/>
    <xf numFmtId="0" fontId="58" fillId="0" borderId="0" applyNumberFormat="0" applyFill="0" applyBorder="0" applyAlignment="0" applyProtection="0"/>
    <xf numFmtId="0" fontId="0" fillId="28" borderId="2" applyNumberForma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38" fontId="0" fillId="0" borderId="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69" fillId="31" borderId="4" applyNumberFormat="0" applyAlignment="0" applyProtection="0"/>
    <xf numFmtId="0" fontId="3" fillId="0" borderId="0">
      <alignment vertical="center"/>
      <protection/>
    </xf>
    <xf numFmtId="0" fontId="0" fillId="0" borderId="0">
      <alignment vertical="center"/>
      <protection/>
    </xf>
    <xf numFmtId="0" fontId="0" fillId="0" borderId="0">
      <alignment vertical="center"/>
      <protection/>
    </xf>
    <xf numFmtId="0" fontId="70" fillId="0" borderId="0" applyNumberFormat="0" applyFill="0" applyBorder="0" applyAlignment="0" applyProtection="0"/>
    <xf numFmtId="0" fontId="71" fillId="32" borderId="0" applyNumberFormat="0" applyBorder="0" applyAlignment="0" applyProtection="0"/>
  </cellStyleXfs>
  <cellXfs count="750">
    <xf numFmtId="0" fontId="0" fillId="0" borderId="0" xfId="0" applyFont="1" applyAlignment="1">
      <alignment vertical="center"/>
    </xf>
    <xf numFmtId="0" fontId="72" fillId="0" borderId="0" xfId="63" applyFont="1">
      <alignment vertical="center"/>
      <protection/>
    </xf>
    <xf numFmtId="0" fontId="6" fillId="0" borderId="0" xfId="63" applyFont="1" applyAlignment="1">
      <alignment horizontal="left" vertical="center"/>
      <protection/>
    </xf>
    <xf numFmtId="0" fontId="6" fillId="0" borderId="0" xfId="63" applyFont="1" applyAlignment="1">
      <alignment vertical="center" wrapText="1"/>
      <protection/>
    </xf>
    <xf numFmtId="0" fontId="6" fillId="0" borderId="0" xfId="63" applyFont="1">
      <alignment vertical="center"/>
      <protection/>
    </xf>
    <xf numFmtId="0" fontId="6" fillId="0" borderId="0" xfId="63" applyFont="1" applyAlignment="1">
      <alignment horizontal="left" vertical="top" wrapText="1"/>
      <protection/>
    </xf>
    <xf numFmtId="0" fontId="6" fillId="0" borderId="10" xfId="63" applyFont="1" applyBorder="1">
      <alignment vertical="center"/>
      <protection/>
    </xf>
    <xf numFmtId="0" fontId="6" fillId="0" borderId="0" xfId="63" applyFont="1" applyAlignment="1">
      <alignment horizontal="left" vertical="top"/>
      <protection/>
    </xf>
    <xf numFmtId="0" fontId="3" fillId="0" borderId="0" xfId="63" applyFont="1">
      <alignment vertical="center"/>
      <protection/>
    </xf>
    <xf numFmtId="0" fontId="5" fillId="0" borderId="0" xfId="63" applyFont="1" applyAlignment="1">
      <alignment horizontal="left" vertical="center"/>
      <protection/>
    </xf>
    <xf numFmtId="0" fontId="5" fillId="0" borderId="0" xfId="63" applyFont="1" applyAlignment="1">
      <alignment horizontal="left" vertical="top" wrapText="1"/>
      <protection/>
    </xf>
    <xf numFmtId="0" fontId="6" fillId="0" borderId="0" xfId="63" applyFont="1" applyBorder="1" applyAlignment="1">
      <alignment horizontal="left" vertical="center" wrapText="1"/>
      <protection/>
    </xf>
    <xf numFmtId="0" fontId="6" fillId="0" borderId="11" xfId="63" applyFont="1" applyBorder="1" applyAlignment="1">
      <alignment vertical="center" wrapText="1"/>
      <protection/>
    </xf>
    <xf numFmtId="199" fontId="6" fillId="0" borderId="0" xfId="63" applyNumberFormat="1" applyFont="1" applyBorder="1" applyAlignment="1">
      <alignment horizontal="right" vertical="center" wrapText="1"/>
      <protection/>
    </xf>
    <xf numFmtId="0" fontId="6" fillId="0" borderId="0" xfId="63" applyFont="1" applyBorder="1" applyAlignment="1">
      <alignment vertical="center" wrapText="1"/>
      <protection/>
    </xf>
    <xf numFmtId="0" fontId="6" fillId="0" borderId="0" xfId="63" applyFont="1" applyAlignment="1">
      <alignment horizontal="right" vertical="center" wrapText="1"/>
      <protection/>
    </xf>
    <xf numFmtId="0" fontId="6" fillId="0" borderId="0" xfId="0" applyFont="1" applyAlignment="1">
      <alignment vertical="center"/>
    </xf>
    <xf numFmtId="0" fontId="6" fillId="0" borderId="0" xfId="0" applyFont="1" applyBorder="1" applyAlignment="1">
      <alignment horizontal="center" vertical="center"/>
    </xf>
    <xf numFmtId="0" fontId="72" fillId="0" borderId="0" xfId="0" applyFont="1" applyAlignment="1">
      <alignment vertical="center"/>
    </xf>
    <xf numFmtId="0" fontId="6" fillId="0" borderId="12" xfId="0" applyFont="1" applyBorder="1" applyAlignment="1">
      <alignment horizontal="center" vertical="center"/>
    </xf>
    <xf numFmtId="0" fontId="6" fillId="0" borderId="0" xfId="0" applyFont="1" applyBorder="1" applyAlignment="1">
      <alignment horizontal="left" vertical="center" wrapText="1"/>
    </xf>
    <xf numFmtId="0" fontId="6" fillId="0" borderId="0" xfId="0" applyFont="1" applyBorder="1" applyAlignment="1">
      <alignment horizontal="left" vertical="center"/>
    </xf>
    <xf numFmtId="0" fontId="6" fillId="0" borderId="0" xfId="0" applyFont="1" applyBorder="1" applyAlignment="1">
      <alignment horizontal="center" vertical="center" wrapText="1"/>
    </xf>
    <xf numFmtId="0" fontId="6" fillId="0" borderId="12" xfId="0" applyFont="1" applyBorder="1" applyAlignment="1">
      <alignment horizontal="center" vertical="center" wrapText="1"/>
    </xf>
    <xf numFmtId="0" fontId="6" fillId="33" borderId="12" xfId="0" applyFont="1" applyFill="1" applyBorder="1" applyAlignment="1">
      <alignment horizontal="center" vertical="center" wrapText="1"/>
    </xf>
    <xf numFmtId="0" fontId="6" fillId="33" borderId="12" xfId="0" applyFont="1" applyFill="1" applyBorder="1" applyAlignment="1">
      <alignment horizontal="center" vertical="center"/>
    </xf>
    <xf numFmtId="38" fontId="6" fillId="0" borderId="0" xfId="49" applyFont="1" applyFill="1" applyAlignment="1">
      <alignment vertical="center"/>
    </xf>
    <xf numFmtId="0" fontId="6" fillId="0" borderId="0" xfId="0" applyFont="1" applyBorder="1" applyAlignment="1">
      <alignment horizontal="justify" vertical="center" wrapText="1"/>
    </xf>
    <xf numFmtId="0" fontId="6" fillId="34" borderId="0" xfId="0" applyFont="1" applyFill="1" applyBorder="1" applyAlignment="1">
      <alignment horizontal="right" vertical="center" wrapText="1"/>
    </xf>
    <xf numFmtId="38" fontId="6" fillId="0" borderId="0" xfId="49" applyFont="1" applyFill="1" applyBorder="1" applyAlignment="1">
      <alignment vertical="center"/>
    </xf>
    <xf numFmtId="0" fontId="6" fillId="0" borderId="0" xfId="63" applyFont="1" applyBorder="1" applyAlignment="1">
      <alignment horizontal="center" vertical="center" wrapText="1"/>
      <protection/>
    </xf>
    <xf numFmtId="199" fontId="6" fillId="0" borderId="0" xfId="63" applyNumberFormat="1" applyFont="1" applyBorder="1" applyAlignment="1">
      <alignment vertical="center" wrapText="1"/>
      <protection/>
    </xf>
    <xf numFmtId="0" fontId="45" fillId="0" borderId="0" xfId="63" applyFont="1" applyAlignment="1">
      <alignment horizontal="left" vertical="center"/>
      <protection/>
    </xf>
    <xf numFmtId="0" fontId="45" fillId="0" borderId="0" xfId="63" applyFont="1" applyAlignment="1">
      <alignment vertical="center" wrapText="1"/>
      <protection/>
    </xf>
    <xf numFmtId="0" fontId="45" fillId="0" borderId="0" xfId="63" applyFont="1">
      <alignment vertical="center"/>
      <protection/>
    </xf>
    <xf numFmtId="0" fontId="0" fillId="0" borderId="0" xfId="63" applyFont="1">
      <alignment vertical="center"/>
      <protection/>
    </xf>
    <xf numFmtId="0" fontId="6" fillId="33" borderId="12" xfId="0" applyFont="1" applyFill="1" applyBorder="1" applyAlignment="1">
      <alignment horizontal="center" vertical="center" wrapText="1"/>
    </xf>
    <xf numFmtId="0" fontId="6" fillId="0" borderId="13" xfId="0" applyFont="1" applyBorder="1" applyAlignment="1">
      <alignment horizontal="center" vertical="center" wrapText="1"/>
    </xf>
    <xf numFmtId="0" fontId="6" fillId="33" borderId="12" xfId="0" applyFont="1" applyFill="1" applyBorder="1" applyAlignment="1">
      <alignment horizontal="center" vertical="center" wrapText="1"/>
    </xf>
    <xf numFmtId="0" fontId="6" fillId="33" borderId="14" xfId="0" applyFont="1" applyFill="1" applyBorder="1" applyAlignment="1">
      <alignment horizontal="center" vertical="center"/>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shrinkToFit="1"/>
    </xf>
    <xf numFmtId="0" fontId="6"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6" fillId="33" borderId="19" xfId="0" applyFont="1" applyFill="1" applyBorder="1" applyAlignment="1">
      <alignment horizontal="center" vertical="center"/>
    </xf>
    <xf numFmtId="0" fontId="6" fillId="33" borderId="18" xfId="0" applyFont="1" applyFill="1" applyBorder="1" applyAlignment="1">
      <alignment horizontal="center" vertical="center"/>
    </xf>
    <xf numFmtId="38" fontId="6" fillId="0" borderId="20" xfId="49" applyFont="1" applyFill="1" applyBorder="1" applyAlignment="1">
      <alignment vertical="center"/>
    </xf>
    <xf numFmtId="38" fontId="6" fillId="0" borderId="18" xfId="49" applyFont="1" applyFill="1" applyBorder="1" applyAlignment="1">
      <alignment vertical="center"/>
    </xf>
    <xf numFmtId="0" fontId="6" fillId="0" borderId="13" xfId="0" applyFont="1" applyBorder="1" applyAlignment="1">
      <alignment horizontal="center" vertical="center"/>
    </xf>
    <xf numFmtId="0" fontId="6" fillId="33" borderId="21" xfId="0" applyFont="1" applyFill="1" applyBorder="1" applyAlignment="1">
      <alignment horizontal="center" vertical="center"/>
    </xf>
    <xf numFmtId="0" fontId="6" fillId="33" borderId="13" xfId="0" applyFont="1" applyFill="1" applyBorder="1" applyAlignment="1">
      <alignment horizontal="center" vertical="center" wrapText="1"/>
    </xf>
    <xf numFmtId="0" fontId="6" fillId="33" borderId="15" xfId="0" applyFont="1" applyFill="1" applyBorder="1" applyAlignment="1">
      <alignment horizontal="center" vertical="center"/>
    </xf>
    <xf numFmtId="0" fontId="6" fillId="33" borderId="20" xfId="0" applyFont="1" applyFill="1" applyBorder="1" applyAlignment="1">
      <alignment horizontal="center" vertical="center"/>
    </xf>
    <xf numFmtId="0" fontId="6" fillId="33" borderId="22" xfId="0" applyFont="1" applyFill="1" applyBorder="1" applyAlignment="1">
      <alignment horizontal="center" vertical="center"/>
    </xf>
    <xf numFmtId="0" fontId="6" fillId="33" borderId="14" xfId="0" applyFont="1" applyFill="1" applyBorder="1" applyAlignment="1">
      <alignment horizontal="center" vertical="center" shrinkToFit="1"/>
    </xf>
    <xf numFmtId="38" fontId="6" fillId="33" borderId="14" xfId="49" applyFont="1" applyFill="1" applyBorder="1" applyAlignment="1">
      <alignment horizontal="center" vertical="center" shrinkToFit="1"/>
    </xf>
    <xf numFmtId="192" fontId="6" fillId="0" borderId="18" xfId="0" applyNumberFormat="1" applyFont="1" applyFill="1" applyBorder="1" applyAlignment="1">
      <alignment horizontal="right" vertical="center" shrinkToFit="1"/>
    </xf>
    <xf numFmtId="0" fontId="6" fillId="33" borderId="12"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9" fillId="0" borderId="0" xfId="0" applyFont="1" applyAlignment="1">
      <alignment vertical="center"/>
    </xf>
    <xf numFmtId="38" fontId="6" fillId="0" borderId="20" xfId="49" applyFont="1" applyFill="1" applyBorder="1" applyAlignment="1">
      <alignment horizontal="right" vertical="center" shrinkToFit="1"/>
    </xf>
    <xf numFmtId="38" fontId="6" fillId="0" borderId="18" xfId="49" applyFont="1" applyFill="1" applyBorder="1" applyAlignment="1">
      <alignment horizontal="right" vertical="center" shrinkToFit="1"/>
    </xf>
    <xf numFmtId="38" fontId="6" fillId="0" borderId="19" xfId="49" applyFont="1" applyFill="1" applyBorder="1" applyAlignment="1">
      <alignment horizontal="right" vertical="center" shrinkToFit="1"/>
    </xf>
    <xf numFmtId="0" fontId="0" fillId="0" borderId="0" xfId="64" applyFont="1">
      <alignment vertical="center"/>
      <protection/>
    </xf>
    <xf numFmtId="0" fontId="6" fillId="35" borderId="14" xfId="64" applyFont="1" applyFill="1" applyBorder="1" applyAlignment="1">
      <alignment horizontal="center" vertical="center" wrapText="1"/>
      <protection/>
    </xf>
    <xf numFmtId="0" fontId="6" fillId="35" borderId="12" xfId="64" applyFont="1" applyFill="1" applyBorder="1" applyAlignment="1">
      <alignment horizontal="center" vertical="center" wrapText="1"/>
      <protection/>
    </xf>
    <xf numFmtId="0" fontId="0" fillId="0" borderId="23" xfId="0" applyFont="1" applyBorder="1" applyAlignment="1">
      <alignment vertical="center"/>
    </xf>
    <xf numFmtId="0" fontId="0" fillId="0" borderId="0" xfId="0" applyFont="1" applyAlignment="1">
      <alignment vertical="center"/>
    </xf>
    <xf numFmtId="0" fontId="6" fillId="35" borderId="16" xfId="64" applyFont="1" applyFill="1" applyBorder="1" applyAlignment="1">
      <alignment horizontal="center" vertical="center" wrapText="1"/>
      <protection/>
    </xf>
    <xf numFmtId="38" fontId="6" fillId="0" borderId="20" xfId="51" applyFont="1" applyFill="1" applyBorder="1" applyAlignment="1">
      <alignment vertical="center" wrapText="1"/>
    </xf>
    <xf numFmtId="38" fontId="6" fillId="0" borderId="14" xfId="51" applyFont="1" applyFill="1" applyBorder="1" applyAlignment="1">
      <alignment vertical="center" wrapText="1"/>
    </xf>
    <xf numFmtId="38" fontId="6" fillId="0" borderId="21" xfId="51" applyFont="1" applyFill="1" applyBorder="1" applyAlignment="1">
      <alignment vertical="center" wrapText="1"/>
    </xf>
    <xf numFmtId="38" fontId="6" fillId="0" borderId="19" xfId="51" applyFont="1" applyFill="1" applyBorder="1" applyAlignment="1">
      <alignment vertical="center" wrapText="1"/>
    </xf>
    <xf numFmtId="38" fontId="6" fillId="0" borderId="23" xfId="51" applyFont="1" applyFill="1" applyBorder="1" applyAlignment="1">
      <alignment vertical="center" wrapText="1"/>
    </xf>
    <xf numFmtId="38" fontId="6" fillId="0" borderId="24" xfId="51" applyFont="1" applyFill="1" applyBorder="1" applyAlignment="1">
      <alignment vertical="center" wrapText="1"/>
    </xf>
    <xf numFmtId="38" fontId="6" fillId="0" borderId="15" xfId="51" applyFont="1" applyFill="1" applyBorder="1" applyAlignment="1">
      <alignment vertical="center" wrapText="1"/>
    </xf>
    <xf numFmtId="38" fontId="6" fillId="0" borderId="16" xfId="51" applyFont="1" applyFill="1" applyBorder="1" applyAlignment="1">
      <alignment vertical="center" wrapText="1"/>
    </xf>
    <xf numFmtId="38" fontId="6" fillId="0" borderId="19" xfId="51" applyFont="1" applyFill="1" applyBorder="1" applyAlignment="1">
      <alignment horizontal="right" vertical="center" wrapText="1"/>
    </xf>
    <xf numFmtId="0" fontId="6" fillId="0" borderId="0" xfId="64" applyFont="1" applyBorder="1" applyAlignment="1">
      <alignment horizontal="justify" vertical="center" wrapText="1"/>
      <protection/>
    </xf>
    <xf numFmtId="0" fontId="6" fillId="34" borderId="0" xfId="64" applyFont="1" applyFill="1" applyBorder="1" applyAlignment="1">
      <alignment horizontal="center" vertical="center" wrapText="1"/>
      <protection/>
    </xf>
    <xf numFmtId="184" fontId="6" fillId="34" borderId="0" xfId="64" applyNumberFormat="1" applyFont="1" applyFill="1" applyBorder="1" applyAlignment="1">
      <alignment horizontal="right" vertical="center" wrapText="1"/>
      <protection/>
    </xf>
    <xf numFmtId="38" fontId="6" fillId="0" borderId="0" xfId="51" applyFont="1" applyFill="1" applyBorder="1" applyAlignment="1">
      <alignment horizontal="right" vertical="center" wrapText="1"/>
    </xf>
    <xf numFmtId="0" fontId="6" fillId="35" borderId="19" xfId="64" applyFont="1" applyFill="1" applyBorder="1" applyAlignment="1">
      <alignment horizontal="center" vertical="center" wrapText="1"/>
      <protection/>
    </xf>
    <xf numFmtId="0" fontId="62" fillId="0" borderId="0" xfId="0" applyFont="1" applyAlignment="1">
      <alignment vertical="center"/>
    </xf>
    <xf numFmtId="0" fontId="6" fillId="33" borderId="12" xfId="0" applyFont="1" applyFill="1" applyBorder="1" applyAlignment="1">
      <alignment horizontal="center" vertical="center" wrapText="1"/>
    </xf>
    <xf numFmtId="0" fontId="6" fillId="0" borderId="0" xfId="63" applyFont="1" applyBorder="1">
      <alignment vertical="center"/>
      <protection/>
    </xf>
    <xf numFmtId="0" fontId="6" fillId="0" borderId="25" xfId="63" applyFont="1" applyBorder="1" applyAlignment="1">
      <alignment vertical="center" wrapText="1"/>
      <protection/>
    </xf>
    <xf numFmtId="199" fontId="45" fillId="0" borderId="0" xfId="63" applyNumberFormat="1" applyFont="1">
      <alignment vertical="center"/>
      <protection/>
    </xf>
    <xf numFmtId="0" fontId="6" fillId="0" borderId="26" xfId="63" applyFont="1" applyBorder="1">
      <alignment vertical="center"/>
      <protection/>
    </xf>
    <xf numFmtId="0" fontId="6" fillId="0" borderId="27" xfId="63" applyFont="1" applyBorder="1" applyAlignment="1">
      <alignment vertical="center" wrapText="1"/>
      <protection/>
    </xf>
    <xf numFmtId="0" fontId="6" fillId="0" borderId="28" xfId="63" applyFont="1" applyBorder="1">
      <alignment vertical="center"/>
      <protection/>
    </xf>
    <xf numFmtId="0" fontId="6" fillId="33" borderId="12" xfId="0" applyFont="1" applyFill="1" applyBorder="1" applyAlignment="1">
      <alignment horizontal="center" vertical="center" wrapText="1"/>
    </xf>
    <xf numFmtId="0" fontId="6" fillId="33" borderId="12" xfId="0" applyFont="1" applyFill="1" applyBorder="1" applyAlignment="1">
      <alignment horizontal="center" vertical="center" wrapText="1"/>
    </xf>
    <xf numFmtId="38" fontId="6" fillId="0" borderId="18" xfId="49" applyFont="1" applyFill="1" applyBorder="1" applyAlignment="1">
      <alignment horizontal="right" vertical="center"/>
    </xf>
    <xf numFmtId="38" fontId="6" fillId="0" borderId="20" xfId="49" applyFont="1" applyFill="1" applyBorder="1" applyAlignment="1">
      <alignment horizontal="right" vertical="center"/>
    </xf>
    <xf numFmtId="38" fontId="6" fillId="0" borderId="19" xfId="49" applyFont="1" applyFill="1" applyBorder="1" applyAlignment="1">
      <alignment horizontal="right" vertical="center"/>
    </xf>
    <xf numFmtId="38" fontId="6" fillId="0" borderId="21" xfId="49" applyFont="1" applyFill="1" applyBorder="1" applyAlignment="1">
      <alignment horizontal="right" vertical="center"/>
    </xf>
    <xf numFmtId="0" fontId="6" fillId="0" borderId="20" xfId="0" applyFont="1" applyFill="1" applyBorder="1" applyAlignment="1">
      <alignment horizontal="right" vertical="center" shrinkToFit="1"/>
    </xf>
    <xf numFmtId="0" fontId="6" fillId="0" borderId="18" xfId="0" applyFont="1" applyFill="1" applyBorder="1" applyAlignment="1">
      <alignment horizontal="right" vertical="center" shrinkToFit="1"/>
    </xf>
    <xf numFmtId="0" fontId="6" fillId="0" borderId="19" xfId="0" applyFont="1" applyFill="1" applyBorder="1" applyAlignment="1">
      <alignment horizontal="right" vertical="center" shrinkToFit="1"/>
    </xf>
    <xf numFmtId="0" fontId="6" fillId="0" borderId="20" xfId="0" applyFont="1" applyFill="1" applyBorder="1" applyAlignment="1">
      <alignment horizontal="right" vertical="center" wrapText="1"/>
    </xf>
    <xf numFmtId="0" fontId="6" fillId="0" borderId="18" xfId="0" applyFont="1" applyFill="1" applyBorder="1" applyAlignment="1">
      <alignment horizontal="right" vertical="center" wrapText="1"/>
    </xf>
    <xf numFmtId="0" fontId="6" fillId="0" borderId="19" xfId="0" applyFont="1" applyFill="1" applyBorder="1" applyAlignment="1">
      <alignment horizontal="right" vertical="center" wrapText="1"/>
    </xf>
    <xf numFmtId="38" fontId="6" fillId="0" borderId="19" xfId="49" applyFont="1" applyFill="1" applyBorder="1" applyAlignment="1">
      <alignment vertical="center"/>
    </xf>
    <xf numFmtId="0" fontId="6" fillId="0" borderId="12" xfId="0" applyFont="1" applyFill="1" applyBorder="1" applyAlignment="1">
      <alignment horizontal="left" vertical="center"/>
    </xf>
    <xf numFmtId="0" fontId="6" fillId="0" borderId="21" xfId="0" applyFont="1" applyFill="1" applyBorder="1" applyAlignment="1">
      <alignment horizontal="right" vertical="center" wrapText="1"/>
    </xf>
    <xf numFmtId="38" fontId="6" fillId="0" borderId="21" xfId="49" applyFont="1" applyFill="1" applyBorder="1" applyAlignment="1">
      <alignment vertical="center"/>
    </xf>
    <xf numFmtId="0" fontId="6" fillId="0" borderId="13" xfId="0" applyFont="1" applyBorder="1" applyAlignment="1">
      <alignment vertical="center" wrapText="1"/>
    </xf>
    <xf numFmtId="0" fontId="6" fillId="0" borderId="29" xfId="0" applyFont="1" applyBorder="1" applyAlignment="1">
      <alignment vertical="center"/>
    </xf>
    <xf numFmtId="0" fontId="6" fillId="0" borderId="13" xfId="0" applyFont="1" applyBorder="1" applyAlignment="1">
      <alignment horizontal="center" vertical="center" shrinkToFit="1"/>
    </xf>
    <xf numFmtId="199" fontId="6" fillId="0" borderId="0" xfId="63" applyNumberFormat="1" applyFont="1" applyFill="1" applyBorder="1" applyAlignment="1">
      <alignment vertical="center" wrapText="1"/>
      <protection/>
    </xf>
    <xf numFmtId="0" fontId="7" fillId="0" borderId="0" xfId="63" applyFont="1" applyFill="1" applyBorder="1" applyAlignment="1">
      <alignment vertical="center" wrapText="1"/>
      <protection/>
    </xf>
    <xf numFmtId="0" fontId="6" fillId="0" borderId="0" xfId="0" applyFont="1" applyFill="1" applyBorder="1" applyAlignment="1">
      <alignment horizontal="center" vertical="center"/>
    </xf>
    <xf numFmtId="0" fontId="72" fillId="0" borderId="0" xfId="0" applyFont="1" applyFill="1" applyAlignment="1">
      <alignment vertical="center"/>
    </xf>
    <xf numFmtId="0" fontId="6" fillId="0" borderId="0" xfId="0" applyFont="1" applyFill="1" applyAlignment="1">
      <alignment horizontal="center" vertical="center"/>
    </xf>
    <xf numFmtId="0" fontId="6" fillId="0" borderId="0" xfId="0" applyFont="1" applyFill="1" applyAlignment="1">
      <alignment vertical="center"/>
    </xf>
    <xf numFmtId="0" fontId="6" fillId="33" borderId="12" xfId="0" applyFont="1" applyFill="1" applyBorder="1" applyAlignment="1">
      <alignment horizontal="center" vertical="center" wrapText="1"/>
    </xf>
    <xf numFmtId="0" fontId="5" fillId="0" borderId="0" xfId="63" applyFont="1" applyFill="1" applyAlignment="1">
      <alignment horizontal="left" vertical="center"/>
      <protection/>
    </xf>
    <xf numFmtId="0" fontId="72" fillId="0" borderId="0" xfId="63" applyFont="1" applyFill="1">
      <alignment vertical="center"/>
      <protection/>
    </xf>
    <xf numFmtId="0" fontId="6" fillId="0" borderId="0" xfId="63" applyFont="1" applyFill="1" applyAlignment="1">
      <alignment horizontal="left" vertical="center"/>
      <protection/>
    </xf>
    <xf numFmtId="0" fontId="6" fillId="0" borderId="0" xfId="63" applyFont="1" applyFill="1" applyAlignment="1">
      <alignment vertical="center" wrapText="1"/>
      <protection/>
    </xf>
    <xf numFmtId="0" fontId="5" fillId="0" borderId="0" xfId="63" applyFont="1" applyFill="1" applyAlignment="1">
      <alignment horizontal="left" vertical="top" wrapText="1"/>
      <protection/>
    </xf>
    <xf numFmtId="0" fontId="5" fillId="0" borderId="0" xfId="63" applyFont="1" applyFill="1" applyBorder="1" applyAlignment="1">
      <alignment horizontal="left" vertical="top"/>
      <protection/>
    </xf>
    <xf numFmtId="0" fontId="0" fillId="0" borderId="0" xfId="0" applyFont="1" applyFill="1" applyBorder="1" applyAlignment="1">
      <alignment horizontal="left" vertical="top"/>
    </xf>
    <xf numFmtId="38" fontId="6" fillId="0" borderId="30" xfId="51" applyFont="1" applyFill="1" applyBorder="1" applyAlignment="1">
      <alignment vertical="center" wrapText="1"/>
    </xf>
    <xf numFmtId="0" fontId="13" fillId="0" borderId="20" xfId="0" applyFont="1" applyFill="1" applyBorder="1" applyAlignment="1">
      <alignment horizontal="right" vertical="center" wrapText="1"/>
    </xf>
    <xf numFmtId="38" fontId="13" fillId="0" borderId="20" xfId="49" applyFont="1" applyFill="1" applyBorder="1" applyAlignment="1">
      <alignment horizontal="right" vertical="center" wrapText="1"/>
    </xf>
    <xf numFmtId="38" fontId="6" fillId="0" borderId="31" xfId="51" applyFont="1" applyFill="1" applyBorder="1" applyAlignment="1">
      <alignment vertical="center" wrapText="1"/>
    </xf>
    <xf numFmtId="0" fontId="6" fillId="0" borderId="13" xfId="0" applyFont="1" applyFill="1" applyBorder="1" applyAlignment="1">
      <alignment horizontal="center" vertical="center"/>
    </xf>
    <xf numFmtId="0" fontId="6" fillId="0" borderId="12" xfId="0" applyFont="1" applyFill="1" applyBorder="1" applyAlignment="1">
      <alignment horizontal="center" vertical="center"/>
    </xf>
    <xf numFmtId="0" fontId="6" fillId="33" borderId="21"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66" fillId="0" borderId="0" xfId="0" applyFont="1" applyFill="1" applyAlignment="1">
      <alignment horizontal="left" vertical="center" readingOrder="1"/>
    </xf>
    <xf numFmtId="0" fontId="0" fillId="0" borderId="0" xfId="0" applyFont="1" applyFill="1" applyAlignment="1">
      <alignment horizontal="left" vertical="center" readingOrder="1"/>
    </xf>
    <xf numFmtId="0" fontId="6" fillId="0" borderId="0" xfId="63" applyFont="1" applyFill="1">
      <alignment vertical="center"/>
      <protection/>
    </xf>
    <xf numFmtId="0" fontId="3" fillId="0" borderId="0" xfId="63" applyFont="1" applyFill="1">
      <alignment vertical="center"/>
      <protection/>
    </xf>
    <xf numFmtId="0" fontId="6" fillId="0" borderId="12" xfId="0" applyFont="1" applyBorder="1" applyAlignment="1">
      <alignment horizontal="center" vertical="center" shrinkToFit="1"/>
    </xf>
    <xf numFmtId="0" fontId="6" fillId="33" borderId="12" xfId="0" applyFont="1" applyFill="1" applyBorder="1" applyAlignment="1">
      <alignment horizontal="center" vertical="center" wrapText="1"/>
    </xf>
    <xf numFmtId="0" fontId="6" fillId="33" borderId="13" xfId="0" applyFont="1" applyFill="1" applyBorder="1" applyAlignment="1">
      <alignment horizontal="center" vertical="center" wrapText="1"/>
    </xf>
    <xf numFmtId="191" fontId="11" fillId="0" borderId="0" xfId="0" applyNumberFormat="1" applyFont="1" applyFill="1" applyBorder="1" applyAlignment="1">
      <alignment vertical="center"/>
    </xf>
    <xf numFmtId="0" fontId="6" fillId="33" borderId="0" xfId="0" applyFont="1" applyFill="1" applyBorder="1" applyAlignment="1">
      <alignment horizontal="center" vertical="center" wrapText="1"/>
    </xf>
    <xf numFmtId="0" fontId="6" fillId="33" borderId="0" xfId="0" applyFont="1" applyFill="1" applyBorder="1" applyAlignment="1">
      <alignment horizontal="center" vertical="center"/>
    </xf>
    <xf numFmtId="3" fontId="11" fillId="0" borderId="0" xfId="0" applyNumberFormat="1" applyFont="1" applyFill="1" applyBorder="1" applyAlignment="1">
      <alignment horizontal="right" vertical="center"/>
    </xf>
    <xf numFmtId="181" fontId="6" fillId="0" borderId="0" xfId="0" applyNumberFormat="1" applyFont="1" applyFill="1" applyBorder="1" applyAlignment="1">
      <alignment vertical="center"/>
    </xf>
    <xf numFmtId="38" fontId="11" fillId="0" borderId="0" xfId="49" applyFont="1" applyFill="1" applyBorder="1" applyAlignment="1">
      <alignment vertical="center"/>
    </xf>
    <xf numFmtId="0" fontId="6" fillId="0" borderId="0" xfId="0" applyFont="1" applyFill="1" applyBorder="1" applyAlignment="1">
      <alignment horizontal="left" vertical="top" wrapText="1"/>
    </xf>
    <xf numFmtId="3" fontId="6" fillId="0" borderId="0" xfId="0" applyNumberFormat="1" applyFont="1" applyFill="1" applyBorder="1" applyAlignment="1">
      <alignment horizontal="right" vertical="center"/>
    </xf>
    <xf numFmtId="38" fontId="6" fillId="0" borderId="0" xfId="49" applyFont="1" applyFill="1" applyBorder="1" applyAlignment="1">
      <alignment horizontal="right" vertical="center"/>
    </xf>
    <xf numFmtId="0" fontId="6" fillId="0" borderId="0" xfId="0" applyFont="1" applyBorder="1" applyAlignment="1">
      <alignment vertical="top"/>
    </xf>
    <xf numFmtId="0" fontId="6" fillId="33" borderId="13" xfId="0" applyFont="1" applyFill="1" applyBorder="1" applyAlignment="1">
      <alignment horizontal="center" vertical="center" wrapText="1"/>
    </xf>
    <xf numFmtId="0" fontId="6" fillId="0" borderId="14" xfId="0" applyFont="1" applyFill="1" applyBorder="1" applyAlignment="1">
      <alignment horizontal="center" vertical="center"/>
    </xf>
    <xf numFmtId="0" fontId="6" fillId="33" borderId="21"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4" xfId="0" applyFont="1" applyFill="1" applyBorder="1" applyAlignment="1">
      <alignment horizontal="left" vertical="center" wrapText="1"/>
    </xf>
    <xf numFmtId="0" fontId="6" fillId="0" borderId="12" xfId="0" applyFont="1" applyFill="1" applyBorder="1" applyAlignment="1">
      <alignment horizontal="center" vertical="center" wrapText="1"/>
    </xf>
    <xf numFmtId="0" fontId="6" fillId="0" borderId="14"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6" fillId="0" borderId="12" xfId="0" applyFont="1" applyFill="1" applyBorder="1" applyAlignment="1">
      <alignment horizontal="left" vertical="center" shrinkToFit="1"/>
    </xf>
    <xf numFmtId="0" fontId="6" fillId="0" borderId="14" xfId="0" applyFont="1" applyFill="1" applyBorder="1" applyAlignment="1">
      <alignment horizontal="left" vertical="center" shrinkToFit="1"/>
    </xf>
    <xf numFmtId="0" fontId="6" fillId="0" borderId="0" xfId="0" applyFont="1" applyBorder="1" applyAlignment="1">
      <alignment vertical="top" wrapText="1"/>
    </xf>
    <xf numFmtId="0" fontId="15" fillId="0" borderId="14" xfId="0" applyFont="1" applyFill="1" applyBorder="1" applyAlignment="1">
      <alignment horizontal="center" vertical="center" wrapText="1" shrinkToFit="1"/>
    </xf>
    <xf numFmtId="0" fontId="15" fillId="0" borderId="14" xfId="0" applyFont="1" applyFill="1" applyBorder="1" applyAlignment="1">
      <alignment horizontal="center" vertical="center" wrapText="1"/>
    </xf>
    <xf numFmtId="0" fontId="46" fillId="36" borderId="0" xfId="0" applyFont="1" applyFill="1" applyBorder="1" applyAlignment="1">
      <alignment horizontal="left" vertical="center"/>
    </xf>
    <xf numFmtId="0" fontId="6" fillId="0" borderId="13" xfId="63" applyFont="1" applyBorder="1" applyAlignment="1">
      <alignment horizontal="left" vertical="center" wrapText="1"/>
      <protection/>
    </xf>
    <xf numFmtId="0" fontId="6" fillId="0" borderId="15" xfId="63" applyFont="1" applyBorder="1" applyAlignment="1">
      <alignment horizontal="left" vertical="center" wrapText="1"/>
      <protection/>
    </xf>
    <xf numFmtId="0" fontId="6" fillId="0" borderId="13" xfId="63" applyFont="1" applyBorder="1" applyAlignment="1">
      <alignment vertical="center" wrapText="1"/>
      <protection/>
    </xf>
    <xf numFmtId="0" fontId="6" fillId="0" borderId="29" xfId="0" applyFont="1" applyBorder="1" applyAlignment="1">
      <alignment vertical="center" wrapText="1"/>
    </xf>
    <xf numFmtId="0" fontId="7" fillId="0" borderId="13" xfId="0" applyFont="1" applyBorder="1" applyAlignment="1">
      <alignment horizontal="center" vertical="center" wrapText="1"/>
    </xf>
    <xf numFmtId="38" fontId="6" fillId="0" borderId="32" xfId="51" applyFont="1" applyFill="1" applyBorder="1" applyAlignment="1">
      <alignment vertical="center" wrapText="1"/>
    </xf>
    <xf numFmtId="0" fontId="72" fillId="0" borderId="23" xfId="0" applyFont="1" applyFill="1" applyBorder="1" applyAlignment="1">
      <alignment vertical="center"/>
    </xf>
    <xf numFmtId="0" fontId="15" fillId="0" borderId="12" xfId="0" applyFont="1" applyFill="1" applyBorder="1" applyAlignment="1">
      <alignment horizontal="center" vertical="center" wrapText="1" shrinkToFit="1"/>
    </xf>
    <xf numFmtId="38" fontId="45" fillId="0" borderId="0" xfId="49" applyFont="1" applyFill="1" applyBorder="1" applyAlignment="1">
      <alignment vertical="center"/>
    </xf>
    <xf numFmtId="0" fontId="46" fillId="36" borderId="0" xfId="0" applyFont="1" applyFill="1" applyAlignment="1">
      <alignment vertical="center"/>
    </xf>
    <xf numFmtId="0" fontId="46" fillId="0" borderId="0" xfId="0" applyFont="1" applyFill="1" applyAlignment="1">
      <alignment vertical="center"/>
    </xf>
    <xf numFmtId="0" fontId="45" fillId="0" borderId="11" xfId="63" applyFont="1" applyBorder="1" applyAlignment="1">
      <alignment vertical="center" wrapText="1"/>
      <protection/>
    </xf>
    <xf numFmtId="0" fontId="45" fillId="0" borderId="33" xfId="63" applyFont="1" applyBorder="1" applyAlignment="1">
      <alignment vertical="center" wrapText="1"/>
      <protection/>
    </xf>
    <xf numFmtId="0" fontId="45" fillId="0" borderId="34" xfId="63" applyFont="1" applyBorder="1" applyAlignment="1">
      <alignment vertical="center" wrapText="1"/>
      <protection/>
    </xf>
    <xf numFmtId="0" fontId="45" fillId="0" borderId="35" xfId="63" applyFont="1" applyBorder="1" applyAlignment="1">
      <alignment vertical="center" wrapText="1"/>
      <protection/>
    </xf>
    <xf numFmtId="0" fontId="45" fillId="0" borderId="36" xfId="63" applyFont="1" applyBorder="1" applyAlignment="1">
      <alignment vertical="center" wrapText="1"/>
      <protection/>
    </xf>
    <xf numFmtId="0" fontId="45" fillId="0" borderId="0" xfId="63" applyFont="1" applyAlignment="1">
      <alignment horizontal="left" vertical="top"/>
      <protection/>
    </xf>
    <xf numFmtId="0" fontId="45" fillId="0" borderId="0" xfId="63" applyFont="1" applyAlignment="1">
      <alignment horizontal="left" vertical="top" wrapText="1"/>
      <protection/>
    </xf>
    <xf numFmtId="0" fontId="45" fillId="0" borderId="0" xfId="63" applyFont="1" applyBorder="1" applyAlignment="1">
      <alignment vertical="center"/>
      <protection/>
    </xf>
    <xf numFmtId="0" fontId="0" fillId="0" borderId="0" xfId="63" applyFont="1">
      <alignment vertical="center"/>
      <protection/>
    </xf>
    <xf numFmtId="0" fontId="45" fillId="33" borderId="13" xfId="63" applyFont="1" applyFill="1" applyBorder="1" applyAlignment="1">
      <alignment horizontal="center" vertical="center" wrapText="1"/>
      <protection/>
    </xf>
    <xf numFmtId="0" fontId="45" fillId="33" borderId="29" xfId="63" applyFont="1" applyFill="1" applyBorder="1" applyAlignment="1">
      <alignment horizontal="center" vertical="center" wrapText="1"/>
      <protection/>
    </xf>
    <xf numFmtId="0" fontId="45" fillId="0" borderId="0" xfId="63" applyFont="1" applyAlignment="1">
      <alignment horizontal="left" vertical="center"/>
      <protection/>
    </xf>
    <xf numFmtId="0" fontId="45" fillId="0" borderId="0" xfId="63" applyFont="1" applyAlignment="1">
      <alignment horizontal="left" vertical="center" wrapText="1"/>
      <protection/>
    </xf>
    <xf numFmtId="0" fontId="45" fillId="0" borderId="0" xfId="63" applyFont="1" applyBorder="1" applyAlignment="1">
      <alignment horizontal="left" vertical="center"/>
      <protection/>
    </xf>
    <xf numFmtId="0" fontId="45" fillId="0" borderId="0" xfId="63" applyFont="1" applyBorder="1" applyAlignment="1">
      <alignment horizontal="right" vertical="center"/>
      <protection/>
    </xf>
    <xf numFmtId="199" fontId="45" fillId="0" borderId="13" xfId="63" applyNumberFormat="1" applyFont="1" applyBorder="1" applyAlignment="1">
      <alignment vertical="center" wrapText="1"/>
      <protection/>
    </xf>
    <xf numFmtId="0" fontId="45" fillId="0" borderId="37" xfId="63" applyFont="1" applyBorder="1" applyAlignment="1">
      <alignment vertical="center" wrapText="1"/>
      <protection/>
    </xf>
    <xf numFmtId="0" fontId="45" fillId="0" borderId="38" xfId="63" applyFont="1" applyBorder="1" applyAlignment="1">
      <alignment vertical="center" wrapText="1"/>
      <protection/>
    </xf>
    <xf numFmtId="0" fontId="45" fillId="0" borderId="39" xfId="63" applyFont="1" applyBorder="1" applyAlignment="1">
      <alignment vertical="center" wrapText="1"/>
      <protection/>
    </xf>
    <xf numFmtId="0" fontId="6" fillId="0" borderId="15" xfId="63" applyFont="1" applyBorder="1" applyAlignment="1">
      <alignment vertical="center" wrapText="1"/>
      <protection/>
    </xf>
    <xf numFmtId="0" fontId="6" fillId="0" borderId="40" xfId="63" applyFont="1" applyBorder="1" applyAlignment="1">
      <alignment horizontal="left" vertical="center" wrapText="1"/>
      <protection/>
    </xf>
    <xf numFmtId="0" fontId="7" fillId="0" borderId="13" xfId="0" applyFont="1" applyBorder="1" applyAlignment="1">
      <alignment vertical="center" wrapText="1"/>
    </xf>
    <xf numFmtId="0" fontId="6" fillId="0" borderId="17" xfId="63" applyFont="1" applyBorder="1" applyAlignment="1">
      <alignment vertical="center" wrapText="1"/>
      <protection/>
    </xf>
    <xf numFmtId="0" fontId="6" fillId="0" borderId="41" xfId="63" applyFont="1" applyBorder="1" applyAlignment="1">
      <alignment vertical="center" wrapText="1"/>
      <protection/>
    </xf>
    <xf numFmtId="0" fontId="5" fillId="0" borderId="0" xfId="63" applyFont="1" applyFill="1" applyAlignment="1">
      <alignment horizontal="left" vertical="center" wrapText="1"/>
      <protection/>
    </xf>
    <xf numFmtId="0" fontId="17" fillId="0" borderId="0" xfId="0" applyFont="1" applyFill="1" applyBorder="1" applyAlignment="1">
      <alignment horizontal="center" vertical="center" wrapText="1"/>
    </xf>
    <xf numFmtId="192" fontId="17" fillId="0" borderId="0" xfId="63" applyNumberFormat="1" applyFont="1" applyFill="1" applyBorder="1" applyAlignment="1">
      <alignment horizontal="right" wrapText="1"/>
      <protection/>
    </xf>
    <xf numFmtId="0" fontId="17" fillId="0" borderId="0" xfId="63" applyFont="1" applyFill="1" applyBorder="1" applyAlignment="1">
      <alignment horizontal="right" wrapText="1"/>
      <protection/>
    </xf>
    <xf numFmtId="0" fontId="16" fillId="33" borderId="13" xfId="63" applyFont="1" applyFill="1" applyBorder="1" applyAlignment="1">
      <alignment horizontal="center" vertical="center" wrapText="1"/>
      <protection/>
    </xf>
    <xf numFmtId="0" fontId="6" fillId="0" borderId="42" xfId="0" applyFont="1" applyFill="1" applyBorder="1" applyAlignment="1">
      <alignment horizontal="left" vertical="top" wrapText="1"/>
    </xf>
    <xf numFmtId="0" fontId="6" fillId="0" borderId="29" xfId="0" applyFont="1" applyFill="1" applyBorder="1" applyAlignment="1">
      <alignment horizontal="left" vertical="top" wrapText="1"/>
    </xf>
    <xf numFmtId="0" fontId="6" fillId="0" borderId="23" xfId="0" applyFont="1" applyFill="1" applyBorder="1" applyAlignment="1">
      <alignment horizontal="center" vertical="center" wrapText="1"/>
    </xf>
    <xf numFmtId="3" fontId="6" fillId="37" borderId="14" xfId="0" applyNumberFormat="1" applyFont="1" applyFill="1" applyBorder="1" applyAlignment="1">
      <alignment horizontal="right" vertical="center"/>
    </xf>
    <xf numFmtId="3" fontId="6" fillId="37" borderId="20" xfId="0" applyNumberFormat="1" applyFont="1" applyFill="1" applyBorder="1" applyAlignment="1">
      <alignment horizontal="right" vertical="center"/>
    </xf>
    <xf numFmtId="3" fontId="6" fillId="37" borderId="30" xfId="0" applyNumberFormat="1" applyFont="1" applyFill="1" applyBorder="1" applyAlignment="1">
      <alignment horizontal="right" vertical="center"/>
    </xf>
    <xf numFmtId="3" fontId="6" fillId="37" borderId="12" xfId="0" applyNumberFormat="1" applyFont="1" applyFill="1" applyBorder="1" applyAlignment="1">
      <alignment horizontal="right" vertical="center"/>
    </xf>
    <xf numFmtId="3" fontId="6" fillId="37" borderId="29" xfId="0" applyNumberFormat="1" applyFont="1" applyFill="1" applyBorder="1" applyAlignment="1">
      <alignment horizontal="right" vertical="center"/>
    </xf>
    <xf numFmtId="0" fontId="6" fillId="37" borderId="12" xfId="0" applyFont="1" applyFill="1" applyBorder="1" applyAlignment="1">
      <alignment vertical="top" wrapText="1"/>
    </xf>
    <xf numFmtId="181" fontId="6" fillId="0" borderId="43" xfId="0" applyNumberFormat="1" applyFont="1" applyFill="1" applyBorder="1" applyAlignment="1">
      <alignment vertical="center"/>
    </xf>
    <xf numFmtId="181" fontId="6" fillId="0" borderId="12" xfId="0" applyNumberFormat="1" applyFont="1" applyFill="1" applyBorder="1" applyAlignment="1">
      <alignment vertical="center" shrinkToFit="1"/>
    </xf>
    <xf numFmtId="0" fontId="6" fillId="37" borderId="12" xfId="0" applyFont="1" applyFill="1" applyBorder="1" applyAlignment="1">
      <alignment horizontal="center" vertical="center" wrapText="1"/>
    </xf>
    <xf numFmtId="181" fontId="6" fillId="0" borderId="43" xfId="0" applyNumberFormat="1" applyFont="1" applyFill="1" applyBorder="1" applyAlignment="1">
      <alignment vertical="center"/>
    </xf>
    <xf numFmtId="181" fontId="6" fillId="0" borderId="0" xfId="0" applyNumberFormat="1" applyFont="1" applyFill="1" applyBorder="1" applyAlignment="1">
      <alignment vertical="center"/>
    </xf>
    <xf numFmtId="0" fontId="72" fillId="0" borderId="0" xfId="0" applyFont="1" applyAlignment="1">
      <alignment vertical="center"/>
    </xf>
    <xf numFmtId="0" fontId="6" fillId="37" borderId="12" xfId="0" applyFont="1" applyFill="1" applyBorder="1" applyAlignment="1">
      <alignment horizontal="left" vertical="top" wrapText="1"/>
    </xf>
    <xf numFmtId="0" fontId="6" fillId="37" borderId="12" xfId="0" applyFont="1" applyFill="1" applyBorder="1" applyAlignment="1">
      <alignment vertical="center" wrapText="1"/>
    </xf>
    <xf numFmtId="0" fontId="72" fillId="0" borderId="0" xfId="0" applyFont="1" applyBorder="1" applyAlignment="1">
      <alignment vertical="center"/>
    </xf>
    <xf numFmtId="181" fontId="6" fillId="0" borderId="12" xfId="0" applyNumberFormat="1" applyFont="1" applyFill="1" applyBorder="1" applyAlignment="1">
      <alignment horizontal="center" vertical="center" shrinkToFit="1"/>
    </xf>
    <xf numFmtId="181" fontId="6" fillId="0" borderId="14" xfId="0" applyNumberFormat="1" applyFont="1" applyFill="1" applyBorder="1" applyAlignment="1">
      <alignment horizontal="center" vertical="center" shrinkToFit="1"/>
    </xf>
    <xf numFmtId="0" fontId="6" fillId="37" borderId="12" xfId="0" applyFont="1" applyFill="1" applyBorder="1" applyAlignment="1">
      <alignment vertical="top" wrapText="1"/>
    </xf>
    <xf numFmtId="0" fontId="72" fillId="0" borderId="26" xfId="0" applyFont="1" applyBorder="1" applyAlignment="1">
      <alignment vertical="center"/>
    </xf>
    <xf numFmtId="181" fontId="6" fillId="0" borderId="42" xfId="0" applyNumberFormat="1" applyFont="1" applyFill="1" applyBorder="1" applyAlignment="1">
      <alignment vertical="center"/>
    </xf>
    <xf numFmtId="0" fontId="6" fillId="0" borderId="43" xfId="0" applyFont="1" applyFill="1" applyBorder="1" applyAlignment="1">
      <alignment horizontal="left" vertical="top" wrapText="1"/>
    </xf>
    <xf numFmtId="0" fontId="72" fillId="37" borderId="13" xfId="63" applyFont="1" applyFill="1" applyBorder="1">
      <alignment vertical="center"/>
      <protection/>
    </xf>
    <xf numFmtId="0" fontId="11" fillId="37" borderId="12" xfId="0" applyFont="1" applyFill="1" applyBorder="1" applyAlignment="1">
      <alignment horizontal="center" vertical="center" wrapText="1"/>
    </xf>
    <xf numFmtId="0" fontId="6" fillId="37" borderId="12" xfId="0" applyFont="1" applyFill="1" applyBorder="1" applyAlignment="1">
      <alignment vertical="top" wrapText="1"/>
    </xf>
    <xf numFmtId="0" fontId="72" fillId="0" borderId="42" xfId="0" applyFont="1" applyBorder="1" applyAlignment="1">
      <alignment vertical="center"/>
    </xf>
    <xf numFmtId="0" fontId="23" fillId="37" borderId="12" xfId="0" applyFont="1" applyFill="1" applyBorder="1" applyAlignment="1">
      <alignment horizontal="center" vertical="center" wrapText="1"/>
    </xf>
    <xf numFmtId="0" fontId="6" fillId="0" borderId="13" xfId="0" applyFont="1" applyFill="1" applyBorder="1" applyAlignment="1">
      <alignment horizontal="left" vertical="top" wrapText="1"/>
    </xf>
    <xf numFmtId="190" fontId="6" fillId="0" borderId="44" xfId="0" applyNumberFormat="1" applyFont="1" applyFill="1" applyBorder="1" applyAlignment="1">
      <alignment vertical="center"/>
    </xf>
    <xf numFmtId="0" fontId="6" fillId="38" borderId="18" xfId="0" applyFont="1" applyFill="1" applyBorder="1" applyAlignment="1">
      <alignment horizontal="center" vertical="center"/>
    </xf>
    <xf numFmtId="190" fontId="6" fillId="0" borderId="18" xfId="0" applyNumberFormat="1" applyFont="1" applyFill="1" applyBorder="1" applyAlignment="1">
      <alignment vertical="center"/>
    </xf>
    <xf numFmtId="190" fontId="6" fillId="0" borderId="18" xfId="0" applyNumberFormat="1" applyFont="1" applyFill="1" applyBorder="1" applyAlignment="1">
      <alignment horizontal="right" vertical="center"/>
    </xf>
    <xf numFmtId="190" fontId="6" fillId="0" borderId="44" xfId="0" applyNumberFormat="1" applyFont="1" applyFill="1" applyBorder="1" applyAlignment="1">
      <alignment horizontal="right" vertical="center"/>
    </xf>
    <xf numFmtId="190" fontId="6" fillId="0" borderId="20" xfId="49" applyNumberFormat="1" applyFont="1" applyFill="1" applyBorder="1" applyAlignment="1">
      <alignment horizontal="right" vertical="center"/>
    </xf>
    <xf numFmtId="190" fontId="6" fillId="0" borderId="30" xfId="49" applyNumberFormat="1" applyFont="1" applyFill="1" applyBorder="1" applyAlignment="1">
      <alignment horizontal="right" vertical="center"/>
    </xf>
    <xf numFmtId="190" fontId="6" fillId="0" borderId="18" xfId="49" applyNumberFormat="1" applyFont="1" applyFill="1" applyBorder="1" applyAlignment="1">
      <alignment horizontal="right" vertical="center"/>
    </xf>
    <xf numFmtId="190" fontId="6" fillId="0" borderId="44" xfId="49" applyNumberFormat="1" applyFont="1" applyFill="1" applyBorder="1" applyAlignment="1">
      <alignment horizontal="right" vertical="center"/>
    </xf>
    <xf numFmtId="190" fontId="6" fillId="0" borderId="16" xfId="49" applyNumberFormat="1" applyFont="1" applyFill="1" applyBorder="1" applyAlignment="1">
      <alignment horizontal="right" vertical="center"/>
    </xf>
    <xf numFmtId="190" fontId="6" fillId="0" borderId="31" xfId="49" applyNumberFormat="1" applyFont="1" applyFill="1" applyBorder="1" applyAlignment="1">
      <alignment horizontal="right" vertical="center"/>
    </xf>
    <xf numFmtId="190" fontId="6" fillId="0" borderId="16" xfId="0" applyNumberFormat="1" applyFont="1" applyFill="1" applyBorder="1" applyAlignment="1">
      <alignment vertical="center"/>
    </xf>
    <xf numFmtId="190" fontId="6" fillId="0" borderId="23" xfId="0" applyNumberFormat="1" applyFont="1" applyFill="1" applyBorder="1" applyAlignment="1">
      <alignment vertical="center"/>
    </xf>
    <xf numFmtId="190" fontId="6" fillId="0" borderId="45" xfId="0" applyNumberFormat="1" applyFont="1" applyFill="1" applyBorder="1" applyAlignment="1">
      <alignment vertical="center"/>
    </xf>
    <xf numFmtId="0" fontId="6" fillId="38" borderId="16" xfId="0" applyFont="1" applyFill="1" applyBorder="1" applyAlignment="1">
      <alignment horizontal="center" vertical="center"/>
    </xf>
    <xf numFmtId="0" fontId="24" fillId="0" borderId="0" xfId="63" applyFont="1" applyAlignment="1">
      <alignment horizontal="center" vertical="center" wrapText="1"/>
      <protection/>
    </xf>
    <xf numFmtId="0" fontId="7" fillId="0" borderId="0" xfId="63" applyFont="1" applyFill="1" applyAlignment="1">
      <alignment horizontal="left" vertical="top" wrapText="1"/>
      <protection/>
    </xf>
    <xf numFmtId="0" fontId="72" fillId="0" borderId="0" xfId="0" applyFont="1" applyFill="1" applyAlignment="1">
      <alignment vertical="center"/>
    </xf>
    <xf numFmtId="0" fontId="6" fillId="0" borderId="0" xfId="63" applyFont="1" applyFill="1" applyBorder="1">
      <alignment vertical="center"/>
      <protection/>
    </xf>
    <xf numFmtId="0" fontId="46" fillId="36" borderId="0" xfId="0" applyFont="1" applyFill="1" applyAlignment="1">
      <alignment horizontal="left" vertical="center"/>
    </xf>
    <xf numFmtId="0" fontId="46" fillId="36" borderId="0" xfId="0" applyFont="1" applyFill="1" applyBorder="1" applyAlignment="1">
      <alignment horizontal="left" vertical="center"/>
    </xf>
    <xf numFmtId="190" fontId="45" fillId="0" borderId="30" xfId="49" applyNumberFormat="1" applyFont="1" applyFill="1" applyBorder="1" applyAlignment="1">
      <alignment horizontal="right" vertical="center"/>
    </xf>
    <xf numFmtId="190" fontId="45" fillId="0" borderId="44" xfId="49" applyNumberFormat="1" applyFont="1" applyFill="1" applyBorder="1" applyAlignment="1">
      <alignment horizontal="right" vertical="center"/>
    </xf>
    <xf numFmtId="190" fontId="45" fillId="0" borderId="31" xfId="49" applyNumberFormat="1" applyFont="1" applyFill="1" applyBorder="1" applyAlignment="1">
      <alignment horizontal="right" vertical="center"/>
    </xf>
    <xf numFmtId="0" fontId="21" fillId="0" borderId="12" xfId="0" applyFont="1" applyFill="1" applyBorder="1" applyAlignment="1">
      <alignment horizontal="center" vertical="center" wrapText="1"/>
    </xf>
    <xf numFmtId="0" fontId="6" fillId="0" borderId="0" xfId="0" applyFont="1" applyFill="1" applyAlignment="1">
      <alignment vertical="center"/>
    </xf>
    <xf numFmtId="0" fontId="6" fillId="0" borderId="0" xfId="0" applyFont="1" applyFill="1" applyAlignment="1">
      <alignment horizontal="left" vertical="center"/>
    </xf>
    <xf numFmtId="190" fontId="6" fillId="38" borderId="20" xfId="0" applyNumberFormat="1" applyFont="1" applyFill="1" applyBorder="1" applyAlignment="1">
      <alignment horizontal="right" vertical="center"/>
    </xf>
    <xf numFmtId="190" fontId="6" fillId="38" borderId="30" xfId="0" applyNumberFormat="1" applyFont="1" applyFill="1" applyBorder="1" applyAlignment="1">
      <alignment horizontal="right" vertical="center"/>
    </xf>
    <xf numFmtId="181" fontId="6" fillId="38" borderId="16" xfId="0" applyNumberFormat="1" applyFont="1" applyFill="1" applyBorder="1" applyAlignment="1">
      <alignment horizontal="right" vertical="center"/>
    </xf>
    <xf numFmtId="181" fontId="6" fillId="38" borderId="46" xfId="0" applyNumberFormat="1" applyFont="1" applyFill="1" applyBorder="1" applyAlignment="1">
      <alignment horizontal="right" vertical="center"/>
    </xf>
    <xf numFmtId="181" fontId="6" fillId="38" borderId="19" xfId="0" applyNumberFormat="1" applyFont="1" applyFill="1" applyBorder="1" applyAlignment="1">
      <alignment vertical="center"/>
    </xf>
    <xf numFmtId="181" fontId="6" fillId="38" borderId="31" xfId="0" applyNumberFormat="1" applyFont="1" applyFill="1" applyBorder="1" applyAlignment="1">
      <alignment vertical="center"/>
    </xf>
    <xf numFmtId="190" fontId="6" fillId="38" borderId="14" xfId="0" applyNumberFormat="1" applyFont="1" applyFill="1" applyBorder="1" applyAlignment="1">
      <alignment horizontal="right" vertical="center"/>
    </xf>
    <xf numFmtId="181" fontId="6" fillId="38" borderId="21" xfId="0" applyNumberFormat="1" applyFont="1" applyFill="1" applyBorder="1" applyAlignment="1">
      <alignment vertical="center"/>
    </xf>
    <xf numFmtId="181" fontId="6" fillId="38" borderId="23" xfId="0" applyNumberFormat="1" applyFont="1" applyFill="1" applyBorder="1" applyAlignment="1">
      <alignment vertical="center"/>
    </xf>
    <xf numFmtId="181" fontId="6" fillId="38" borderId="18" xfId="0" applyNumberFormat="1" applyFont="1" applyFill="1" applyBorder="1" applyAlignment="1">
      <alignment vertical="center"/>
    </xf>
    <xf numFmtId="0" fontId="46" fillId="0" borderId="0" xfId="0" applyFont="1" applyFill="1" applyAlignment="1">
      <alignment horizontal="left" vertical="center"/>
    </xf>
    <xf numFmtId="0" fontId="46" fillId="36" borderId="0"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46" fillId="36" borderId="26" xfId="0" applyFont="1" applyFill="1" applyBorder="1" applyAlignment="1">
      <alignment vertical="center"/>
    </xf>
    <xf numFmtId="0" fontId="6" fillId="0" borderId="12" xfId="0" applyFont="1" applyFill="1" applyBorder="1" applyAlignment="1">
      <alignment vertical="top" wrapText="1"/>
    </xf>
    <xf numFmtId="190" fontId="6" fillId="0" borderId="24" xfId="0" applyNumberFormat="1" applyFont="1" applyFill="1" applyBorder="1" applyAlignment="1">
      <alignment vertical="center"/>
    </xf>
    <xf numFmtId="0" fontId="6" fillId="38" borderId="45" xfId="0" applyFont="1" applyFill="1" applyBorder="1" applyAlignment="1">
      <alignment horizontal="center" vertical="center"/>
    </xf>
    <xf numFmtId="181" fontId="6" fillId="38" borderId="21" xfId="0" applyNumberFormat="1" applyFont="1" applyFill="1" applyBorder="1" applyAlignment="1">
      <alignment horizontal="right" vertical="center"/>
    </xf>
    <xf numFmtId="0" fontId="46" fillId="36" borderId="13" xfId="0" applyFont="1" applyFill="1" applyBorder="1" applyAlignment="1">
      <alignment vertical="center"/>
    </xf>
    <xf numFmtId="0" fontId="46" fillId="36" borderId="42" xfId="0" applyFont="1" applyFill="1" applyBorder="1" applyAlignment="1">
      <alignment vertical="center"/>
    </xf>
    <xf numFmtId="0" fontId="6" fillId="36" borderId="0" xfId="0" applyFont="1" applyFill="1" applyAlignment="1">
      <alignment vertical="center"/>
    </xf>
    <xf numFmtId="192" fontId="6" fillId="38" borderId="14" xfId="0" applyNumberFormat="1" applyFont="1" applyFill="1" applyBorder="1" applyAlignment="1">
      <alignment horizontal="right" vertical="center" shrinkToFit="1"/>
    </xf>
    <xf numFmtId="192" fontId="6" fillId="38" borderId="32" xfId="0" applyNumberFormat="1" applyFont="1" applyFill="1" applyBorder="1" applyAlignment="1">
      <alignment horizontal="right" vertical="center" shrinkToFit="1"/>
    </xf>
    <xf numFmtId="192" fontId="6" fillId="38" borderId="23" xfId="0" applyNumberFormat="1" applyFont="1" applyFill="1" applyBorder="1" applyAlignment="1">
      <alignment horizontal="right" vertical="center" shrinkToFit="1"/>
    </xf>
    <xf numFmtId="192" fontId="6" fillId="38" borderId="19" xfId="0" applyNumberFormat="1" applyFont="1" applyFill="1" applyBorder="1" applyAlignment="1">
      <alignment horizontal="right" vertical="center" shrinkToFit="1"/>
    </xf>
    <xf numFmtId="192" fontId="6" fillId="38" borderId="25" xfId="0" applyNumberFormat="1" applyFont="1" applyFill="1" applyBorder="1" applyAlignment="1">
      <alignment horizontal="right" vertical="center" shrinkToFit="1"/>
    </xf>
    <xf numFmtId="192" fontId="6" fillId="38" borderId="21" xfId="0" applyNumberFormat="1" applyFont="1" applyFill="1" applyBorder="1" applyAlignment="1">
      <alignment horizontal="right" vertical="center" shrinkToFit="1"/>
    </xf>
    <xf numFmtId="205" fontId="6" fillId="38" borderId="14" xfId="0" applyNumberFormat="1" applyFont="1" applyFill="1" applyBorder="1" applyAlignment="1">
      <alignment horizontal="right" vertical="center"/>
    </xf>
    <xf numFmtId="205" fontId="6" fillId="38" borderId="20" xfId="0" applyNumberFormat="1" applyFont="1" applyFill="1" applyBorder="1" applyAlignment="1">
      <alignment horizontal="right" vertical="center"/>
    </xf>
    <xf numFmtId="0" fontId="7" fillId="0" borderId="12" xfId="0" applyFont="1" applyFill="1" applyBorder="1" applyAlignment="1">
      <alignment horizontal="center" vertical="center" wrapText="1"/>
    </xf>
    <xf numFmtId="192" fontId="6" fillId="38" borderId="16" xfId="0" applyNumberFormat="1" applyFont="1" applyFill="1" applyBorder="1" applyAlignment="1">
      <alignment horizontal="right" vertical="center" shrinkToFit="1"/>
    </xf>
    <xf numFmtId="181" fontId="6" fillId="38" borderId="16" xfId="0" applyNumberFormat="1" applyFont="1" applyFill="1" applyBorder="1" applyAlignment="1">
      <alignment vertical="center"/>
    </xf>
    <xf numFmtId="0" fontId="46" fillId="0" borderId="0" xfId="0" applyFont="1" applyFill="1" applyBorder="1" applyAlignment="1">
      <alignment vertical="center"/>
    </xf>
    <xf numFmtId="0" fontId="46" fillId="0" borderId="0" xfId="0" applyFont="1" applyFill="1" applyBorder="1" applyAlignment="1">
      <alignment horizontal="left" vertical="center"/>
    </xf>
    <xf numFmtId="0" fontId="11" fillId="37" borderId="12" xfId="0" applyFont="1" applyFill="1" applyBorder="1" applyAlignment="1">
      <alignment horizontal="center" vertical="top" wrapText="1"/>
    </xf>
    <xf numFmtId="199" fontId="45" fillId="37" borderId="12" xfId="63" applyNumberFormat="1" applyFont="1" applyFill="1" applyBorder="1" applyAlignment="1">
      <alignment horizontal="center" vertical="center" wrapText="1"/>
      <protection/>
    </xf>
    <xf numFmtId="199" fontId="45" fillId="37" borderId="13" xfId="63" applyNumberFormat="1" applyFont="1" applyFill="1" applyBorder="1" applyAlignment="1">
      <alignment horizontal="center" vertical="center" wrapText="1"/>
      <protection/>
    </xf>
    <xf numFmtId="0" fontId="45" fillId="33" borderId="12" xfId="63" applyFont="1" applyFill="1" applyBorder="1" applyAlignment="1">
      <alignment horizontal="center" vertical="center" wrapText="1"/>
      <protection/>
    </xf>
    <xf numFmtId="0" fontId="45" fillId="33" borderId="13" xfId="63" applyFont="1" applyFill="1" applyBorder="1" applyAlignment="1">
      <alignment horizontal="center" vertical="center" wrapText="1"/>
      <protection/>
    </xf>
    <xf numFmtId="199" fontId="45" fillId="0" borderId="13" xfId="63" applyNumberFormat="1" applyFont="1" applyBorder="1" applyAlignment="1">
      <alignment horizontal="center" vertical="center" wrapText="1"/>
      <protection/>
    </xf>
    <xf numFmtId="199" fontId="45" fillId="0" borderId="29" xfId="63" applyNumberFormat="1" applyFont="1" applyBorder="1" applyAlignment="1">
      <alignment horizontal="center" vertical="center" wrapText="1"/>
      <protection/>
    </xf>
    <xf numFmtId="199" fontId="45" fillId="0" borderId="42" xfId="63" applyNumberFormat="1" applyFont="1" applyBorder="1" applyAlignment="1">
      <alignment horizontal="center" vertical="center" wrapText="1"/>
      <protection/>
    </xf>
    <xf numFmtId="0" fontId="45" fillId="0" borderId="47" xfId="63" applyFont="1" applyBorder="1" applyAlignment="1">
      <alignment horizontal="left" vertical="center" wrapText="1"/>
      <protection/>
    </xf>
    <xf numFmtId="0" fontId="45" fillId="0" borderId="48" xfId="63" applyFont="1" applyBorder="1" applyAlignment="1">
      <alignment horizontal="left" vertical="center" wrapText="1"/>
      <protection/>
    </xf>
    <xf numFmtId="199" fontId="45" fillId="0" borderId="39" xfId="63" applyNumberFormat="1" applyFont="1" applyFill="1" applyBorder="1" applyAlignment="1">
      <alignment horizontal="center" vertical="center" wrapText="1"/>
      <protection/>
    </xf>
    <xf numFmtId="199" fontId="45" fillId="0" borderId="47" xfId="63" applyNumberFormat="1" applyFont="1" applyFill="1" applyBorder="1" applyAlignment="1">
      <alignment horizontal="center" vertical="center" wrapText="1"/>
      <protection/>
    </xf>
    <xf numFmtId="199" fontId="45" fillId="0" borderId="49" xfId="63" applyNumberFormat="1" applyFont="1" applyFill="1" applyBorder="1" applyAlignment="1">
      <alignment horizontal="center" vertical="center" wrapText="1"/>
      <protection/>
    </xf>
    <xf numFmtId="199" fontId="45" fillId="0" borderId="12" xfId="63" applyNumberFormat="1" applyFont="1" applyBorder="1" applyAlignment="1">
      <alignment horizontal="left" vertical="center" wrapText="1"/>
      <protection/>
    </xf>
    <xf numFmtId="199" fontId="45" fillId="0" borderId="50" xfId="63" applyNumberFormat="1" applyFont="1" applyBorder="1" applyAlignment="1">
      <alignment horizontal="center" vertical="center" wrapText="1"/>
      <protection/>
    </xf>
    <xf numFmtId="199" fontId="45" fillId="0" borderId="51" xfId="63" applyNumberFormat="1" applyFont="1" applyBorder="1" applyAlignment="1">
      <alignment horizontal="center" vertical="center" wrapText="1"/>
      <protection/>
    </xf>
    <xf numFmtId="0" fontId="45" fillId="0" borderId="13" xfId="63" applyFont="1" applyBorder="1" applyAlignment="1">
      <alignment horizontal="center" vertical="center" wrapText="1"/>
      <protection/>
    </xf>
    <xf numFmtId="0" fontId="45" fillId="0" borderId="42" xfId="63" applyFont="1" applyBorder="1" applyAlignment="1">
      <alignment horizontal="center" vertical="center" wrapText="1"/>
      <protection/>
    </xf>
    <xf numFmtId="0" fontId="45" fillId="0" borderId="52" xfId="63" applyFont="1" applyBorder="1" applyAlignment="1">
      <alignment vertical="center" wrapText="1"/>
      <protection/>
    </xf>
    <xf numFmtId="0" fontId="45" fillId="0" borderId="53" xfId="63" applyFont="1" applyBorder="1" applyAlignment="1">
      <alignment vertical="center" wrapText="1"/>
      <protection/>
    </xf>
    <xf numFmtId="199" fontId="45" fillId="0" borderId="12" xfId="63" applyNumberFormat="1" applyFont="1" applyBorder="1" applyAlignment="1">
      <alignment horizontal="center" vertical="center" wrapText="1"/>
      <protection/>
    </xf>
    <xf numFmtId="0" fontId="45" fillId="0" borderId="13" xfId="63" applyFont="1" applyBorder="1" applyAlignment="1">
      <alignment horizontal="center" vertical="center" shrinkToFit="1"/>
      <protection/>
    </xf>
    <xf numFmtId="0" fontId="45" fillId="0" borderId="29" xfId="63" applyFont="1" applyBorder="1" applyAlignment="1">
      <alignment horizontal="center" vertical="center" shrinkToFit="1"/>
      <protection/>
    </xf>
    <xf numFmtId="0" fontId="45" fillId="0" borderId="12" xfId="63" applyFont="1" applyBorder="1" applyAlignment="1">
      <alignment horizontal="center" vertical="center" wrapText="1"/>
      <protection/>
    </xf>
    <xf numFmtId="199" fontId="45" fillId="0" borderId="12" xfId="63" applyNumberFormat="1" applyFont="1" applyBorder="1" applyAlignment="1">
      <alignment horizontal="left" vertical="center" shrinkToFit="1"/>
      <protection/>
    </xf>
    <xf numFmtId="0" fontId="45" fillId="0" borderId="29" xfId="63" applyFont="1" applyBorder="1" applyAlignment="1">
      <alignment horizontal="center" vertical="center" wrapText="1"/>
      <protection/>
    </xf>
    <xf numFmtId="0" fontId="45" fillId="0" borderId="13" xfId="63" applyFont="1" applyBorder="1" applyAlignment="1">
      <alignment horizontal="left" vertical="center" wrapText="1"/>
      <protection/>
    </xf>
    <xf numFmtId="0" fontId="45" fillId="0" borderId="42" xfId="63" applyFont="1" applyBorder="1" applyAlignment="1">
      <alignment horizontal="left" vertical="center" wrapText="1"/>
      <protection/>
    </xf>
    <xf numFmtId="0" fontId="45" fillId="0" borderId="29" xfId="63" applyFont="1" applyBorder="1" applyAlignment="1">
      <alignment horizontal="left" vertical="center" wrapText="1"/>
      <protection/>
    </xf>
    <xf numFmtId="199" fontId="47" fillId="0" borderId="52" xfId="63" applyNumberFormat="1" applyFont="1" applyFill="1" applyBorder="1" applyAlignment="1">
      <alignment horizontal="center" vertical="center" wrapText="1"/>
      <protection/>
    </xf>
    <xf numFmtId="199" fontId="47" fillId="0" borderId="54" xfId="63" applyNumberFormat="1" applyFont="1" applyFill="1" applyBorder="1" applyAlignment="1">
      <alignment horizontal="center" vertical="center" wrapText="1"/>
      <protection/>
    </xf>
    <xf numFmtId="199" fontId="45" fillId="0" borderId="55" xfId="63" applyNumberFormat="1" applyFont="1" applyFill="1" applyBorder="1" applyAlignment="1">
      <alignment horizontal="center" vertical="center" wrapText="1"/>
      <protection/>
    </xf>
    <xf numFmtId="199" fontId="45" fillId="0" borderId="56" xfId="63" applyNumberFormat="1" applyFont="1" applyFill="1" applyBorder="1" applyAlignment="1">
      <alignment horizontal="center" vertical="center" wrapText="1"/>
      <protection/>
    </xf>
    <xf numFmtId="199" fontId="45" fillId="37" borderId="42" xfId="63" applyNumberFormat="1" applyFont="1" applyFill="1" applyBorder="1" applyAlignment="1">
      <alignment horizontal="center" vertical="center" wrapText="1"/>
      <protection/>
    </xf>
    <xf numFmtId="199" fontId="45" fillId="0" borderId="57" xfId="63" applyNumberFormat="1" applyFont="1" applyBorder="1" applyAlignment="1">
      <alignment horizontal="center" vertical="center" wrapText="1"/>
      <protection/>
    </xf>
    <xf numFmtId="199" fontId="45" fillId="0" borderId="58" xfId="63" applyNumberFormat="1" applyFont="1" applyBorder="1" applyAlignment="1">
      <alignment horizontal="center" vertical="center" wrapText="1"/>
      <protection/>
    </xf>
    <xf numFmtId="0" fontId="45" fillId="0" borderId="59" xfId="63" applyFont="1" applyBorder="1" applyAlignment="1">
      <alignment vertical="center" wrapText="1"/>
      <protection/>
    </xf>
    <xf numFmtId="0" fontId="45" fillId="0" borderId="60" xfId="63" applyFont="1" applyBorder="1" applyAlignment="1">
      <alignment vertical="center" wrapText="1"/>
      <protection/>
    </xf>
    <xf numFmtId="0" fontId="47" fillId="0" borderId="59" xfId="63" applyFont="1" applyBorder="1" applyAlignment="1">
      <alignment horizontal="left" vertical="center" wrapText="1"/>
      <protection/>
    </xf>
    <xf numFmtId="0" fontId="47" fillId="0" borderId="60" xfId="63" applyFont="1" applyBorder="1" applyAlignment="1">
      <alignment horizontal="left" vertical="center" wrapText="1"/>
      <protection/>
    </xf>
    <xf numFmtId="199" fontId="45" fillId="0" borderId="61" xfId="63" applyNumberFormat="1" applyFont="1" applyFill="1" applyBorder="1" applyAlignment="1">
      <alignment horizontal="center" vertical="center" wrapText="1"/>
      <protection/>
    </xf>
    <xf numFmtId="199" fontId="45" fillId="0" borderId="52" xfId="63" applyNumberFormat="1" applyFont="1" applyFill="1" applyBorder="1" applyAlignment="1">
      <alignment horizontal="center" vertical="center" wrapText="1"/>
      <protection/>
    </xf>
    <xf numFmtId="199" fontId="45" fillId="0" borderId="54" xfId="63" applyNumberFormat="1" applyFont="1" applyFill="1" applyBorder="1" applyAlignment="1">
      <alignment horizontal="center" vertical="center" wrapText="1"/>
      <protection/>
    </xf>
    <xf numFmtId="0" fontId="24" fillId="0" borderId="0" xfId="63" applyFont="1" applyAlignment="1">
      <alignment horizontal="center" vertical="center" wrapText="1"/>
      <protection/>
    </xf>
    <xf numFmtId="0" fontId="45" fillId="0" borderId="62" xfId="63" applyFont="1" applyBorder="1" applyAlignment="1">
      <alignment vertical="center" wrapText="1"/>
      <protection/>
    </xf>
    <xf numFmtId="199" fontId="45" fillId="0" borderId="63" xfId="63" applyNumberFormat="1" applyFont="1" applyFill="1" applyBorder="1" applyAlignment="1">
      <alignment horizontal="center" vertical="center" wrapText="1"/>
      <protection/>
    </xf>
    <xf numFmtId="199" fontId="45" fillId="0" borderId="62" xfId="63" applyNumberFormat="1" applyFont="1" applyFill="1" applyBorder="1" applyAlignment="1">
      <alignment horizontal="center" vertical="center" wrapText="1"/>
      <protection/>
    </xf>
    <xf numFmtId="199" fontId="45" fillId="0" borderId="64" xfId="63" applyNumberFormat="1" applyFont="1" applyFill="1" applyBorder="1" applyAlignment="1">
      <alignment horizontal="center" vertical="center" wrapText="1"/>
      <protection/>
    </xf>
    <xf numFmtId="0" fontId="6" fillId="33" borderId="13" xfId="63" applyFont="1" applyFill="1" applyBorder="1" applyAlignment="1">
      <alignment horizontal="center" vertical="center" wrapText="1"/>
      <protection/>
    </xf>
    <xf numFmtId="0" fontId="6" fillId="33" borderId="42" xfId="63" applyFont="1" applyFill="1" applyBorder="1" applyAlignment="1">
      <alignment horizontal="center" vertical="center" wrapText="1"/>
      <protection/>
    </xf>
    <xf numFmtId="0" fontId="6" fillId="33" borderId="29" xfId="63" applyFont="1" applyFill="1" applyBorder="1" applyAlignment="1">
      <alignment horizontal="center" vertical="center" wrapText="1"/>
      <protection/>
    </xf>
    <xf numFmtId="199" fontId="45" fillId="0" borderId="57" xfId="63" applyNumberFormat="1" applyFont="1" applyBorder="1" applyAlignment="1">
      <alignment horizontal="right" vertical="center" wrapText="1"/>
      <protection/>
    </xf>
    <xf numFmtId="199" fontId="45" fillId="0" borderId="58" xfId="63" applyNumberFormat="1" applyFont="1" applyBorder="1" applyAlignment="1">
      <alignment horizontal="right" vertical="center" wrapText="1"/>
      <protection/>
    </xf>
    <xf numFmtId="0" fontId="45" fillId="33" borderId="12" xfId="63" applyFont="1" applyFill="1" applyBorder="1" applyAlignment="1">
      <alignment horizontal="center" vertical="center"/>
      <protection/>
    </xf>
    <xf numFmtId="0" fontId="45" fillId="33" borderId="65" xfId="63" applyFont="1" applyFill="1" applyBorder="1" applyAlignment="1">
      <alignment horizontal="center" vertical="center"/>
      <protection/>
    </xf>
    <xf numFmtId="0" fontId="45" fillId="33" borderId="66" xfId="63" applyFont="1" applyFill="1" applyBorder="1" applyAlignment="1">
      <alignment horizontal="center" vertical="center"/>
      <protection/>
    </xf>
    <xf numFmtId="0" fontId="45" fillId="33" borderId="29" xfId="63" applyFont="1" applyFill="1" applyBorder="1" applyAlignment="1">
      <alignment horizontal="center" vertical="center" wrapText="1"/>
      <protection/>
    </xf>
    <xf numFmtId="0" fontId="45" fillId="33" borderId="65" xfId="63" applyFont="1" applyFill="1" applyBorder="1" applyAlignment="1">
      <alignment horizontal="center" vertical="center" wrapText="1"/>
      <protection/>
    </xf>
    <xf numFmtId="0" fontId="45" fillId="33" borderId="66" xfId="63" applyFont="1" applyFill="1" applyBorder="1" applyAlignment="1">
      <alignment horizontal="center" vertical="center" wrapText="1"/>
      <protection/>
    </xf>
    <xf numFmtId="199" fontId="45" fillId="0" borderId="38" xfId="63" applyNumberFormat="1" applyFont="1" applyBorder="1" applyAlignment="1">
      <alignment horizontal="center" vertical="center" wrapText="1"/>
      <protection/>
    </xf>
    <xf numFmtId="199" fontId="45" fillId="0" borderId="67" xfId="63" applyNumberFormat="1" applyFont="1" applyBorder="1" applyAlignment="1">
      <alignment horizontal="center" vertical="center" wrapText="1"/>
      <protection/>
    </xf>
    <xf numFmtId="199" fontId="45" fillId="0" borderId="68" xfId="63" applyNumberFormat="1" applyFont="1" applyBorder="1" applyAlignment="1">
      <alignment horizontal="center" vertical="center" wrapText="1"/>
      <protection/>
    </xf>
    <xf numFmtId="199" fontId="47" fillId="0" borderId="69" xfId="63" applyNumberFormat="1" applyFont="1" applyFill="1" applyBorder="1" applyAlignment="1">
      <alignment horizontal="center" vertical="center" wrapText="1"/>
      <protection/>
    </xf>
    <xf numFmtId="199" fontId="47" fillId="0" borderId="59" xfId="63" applyNumberFormat="1" applyFont="1" applyFill="1" applyBorder="1" applyAlignment="1">
      <alignment horizontal="center" vertical="center" wrapText="1"/>
      <protection/>
    </xf>
    <xf numFmtId="199" fontId="47" fillId="0" borderId="70" xfId="63" applyNumberFormat="1" applyFont="1" applyFill="1" applyBorder="1" applyAlignment="1">
      <alignment horizontal="center" vertical="center" wrapText="1"/>
      <protection/>
    </xf>
    <xf numFmtId="0" fontId="45" fillId="0" borderId="67" xfId="63" applyFont="1" applyBorder="1" applyAlignment="1">
      <alignment horizontal="left" vertical="center" wrapText="1"/>
      <protection/>
    </xf>
    <xf numFmtId="0" fontId="45" fillId="0" borderId="68" xfId="63" applyFont="1" applyBorder="1" applyAlignment="1">
      <alignment horizontal="left" vertical="center" wrapText="1"/>
      <protection/>
    </xf>
    <xf numFmtId="0" fontId="45" fillId="0" borderId="63" xfId="63" applyFont="1" applyBorder="1" applyAlignment="1">
      <alignment horizontal="left" vertical="center" wrapText="1"/>
      <protection/>
    </xf>
    <xf numFmtId="0" fontId="45" fillId="0" borderId="62" xfId="63" applyFont="1" applyBorder="1" applyAlignment="1">
      <alignment horizontal="left" vertical="center" wrapText="1"/>
      <protection/>
    </xf>
    <xf numFmtId="0" fontId="45" fillId="0" borderId="71" xfId="63" applyFont="1" applyBorder="1" applyAlignment="1">
      <alignment horizontal="left" vertical="center" wrapText="1"/>
      <protection/>
    </xf>
    <xf numFmtId="199" fontId="45" fillId="0" borderId="71" xfId="63" applyNumberFormat="1" applyFont="1" applyFill="1" applyBorder="1" applyAlignment="1">
      <alignment horizontal="center" vertical="center" wrapText="1"/>
      <protection/>
    </xf>
    <xf numFmtId="0" fontId="45" fillId="0" borderId="52" xfId="63" applyFont="1" applyBorder="1" applyAlignment="1">
      <alignment horizontal="left" vertical="center" wrapText="1"/>
      <protection/>
    </xf>
    <xf numFmtId="0" fontId="45" fillId="0" borderId="53" xfId="63" applyFont="1" applyBorder="1" applyAlignment="1">
      <alignment horizontal="left" vertical="center" wrapText="1"/>
      <protection/>
    </xf>
    <xf numFmtId="0" fontId="45" fillId="0" borderId="15" xfId="63" applyFont="1" applyBorder="1" applyAlignment="1">
      <alignment horizontal="left" vertical="center" wrapText="1"/>
      <protection/>
    </xf>
    <xf numFmtId="0" fontId="45" fillId="0" borderId="72" xfId="63" applyFont="1" applyBorder="1" applyAlignment="1">
      <alignment horizontal="left" vertical="center" wrapText="1"/>
      <protection/>
    </xf>
    <xf numFmtId="0" fontId="45" fillId="0" borderId="32" xfId="63" applyFont="1" applyBorder="1" applyAlignment="1">
      <alignment horizontal="left" vertical="center" wrapText="1"/>
      <protection/>
    </xf>
    <xf numFmtId="0" fontId="45" fillId="0" borderId="26" xfId="63" applyFont="1" applyBorder="1" applyAlignment="1">
      <alignment horizontal="left" vertical="center" wrapText="1"/>
      <protection/>
    </xf>
    <xf numFmtId="0" fontId="45" fillId="0" borderId="0" xfId="63" applyFont="1" applyBorder="1" applyAlignment="1">
      <alignment horizontal="left" vertical="center" wrapText="1"/>
      <protection/>
    </xf>
    <xf numFmtId="0" fontId="45" fillId="0" borderId="25" xfId="63" applyFont="1" applyBorder="1" applyAlignment="1">
      <alignment horizontal="left" vertical="center" wrapText="1"/>
      <protection/>
    </xf>
    <xf numFmtId="192" fontId="45" fillId="0" borderId="39" xfId="63" applyNumberFormat="1" applyFont="1" applyBorder="1" applyAlignment="1">
      <alignment horizontal="center" vertical="center" wrapText="1"/>
      <protection/>
    </xf>
    <xf numFmtId="192" fontId="45" fillId="0" borderId="47" xfId="63" applyNumberFormat="1" applyFont="1" applyBorder="1" applyAlignment="1">
      <alignment horizontal="center" vertical="center" wrapText="1"/>
      <protection/>
    </xf>
    <xf numFmtId="192" fontId="45" fillId="0" borderId="48" xfId="63" applyNumberFormat="1" applyFont="1" applyBorder="1" applyAlignment="1">
      <alignment horizontal="center" vertical="center" wrapText="1"/>
      <protection/>
    </xf>
    <xf numFmtId="199" fontId="45" fillId="0" borderId="73" xfId="63" applyNumberFormat="1" applyFont="1" applyBorder="1" applyAlignment="1">
      <alignment horizontal="center" vertical="center" wrapText="1"/>
      <protection/>
    </xf>
    <xf numFmtId="199" fontId="45" fillId="0" borderId="74" xfId="63" applyNumberFormat="1" applyFont="1" applyBorder="1" applyAlignment="1">
      <alignment horizontal="center" vertical="center" wrapText="1"/>
      <protection/>
    </xf>
    <xf numFmtId="199" fontId="45" fillId="0" borderId="75" xfId="63" applyNumberFormat="1" applyFont="1" applyBorder="1" applyAlignment="1">
      <alignment horizontal="center" vertical="center" wrapText="1"/>
      <protection/>
    </xf>
    <xf numFmtId="0" fontId="47" fillId="0" borderId="62" xfId="63" applyFont="1" applyBorder="1" applyAlignment="1">
      <alignment horizontal="left" vertical="center" wrapText="1"/>
      <protection/>
    </xf>
    <xf numFmtId="0" fontId="47" fillId="0" borderId="71" xfId="63" applyFont="1" applyBorder="1" applyAlignment="1">
      <alignment horizontal="left" vertical="center" wrapText="1"/>
      <protection/>
    </xf>
    <xf numFmtId="199" fontId="47" fillId="0" borderId="63" xfId="63" applyNumberFormat="1" applyFont="1" applyFill="1" applyBorder="1" applyAlignment="1">
      <alignment horizontal="center" vertical="center" wrapText="1"/>
      <protection/>
    </xf>
    <xf numFmtId="199" fontId="47" fillId="0" borderId="62" xfId="63" applyNumberFormat="1" applyFont="1" applyFill="1" applyBorder="1" applyAlignment="1">
      <alignment horizontal="center" vertical="center" wrapText="1"/>
      <protection/>
    </xf>
    <xf numFmtId="199" fontId="47" fillId="0" borderId="64" xfId="63" applyNumberFormat="1" applyFont="1" applyFill="1" applyBorder="1" applyAlignment="1">
      <alignment horizontal="center" vertical="center" wrapText="1"/>
      <protection/>
    </xf>
    <xf numFmtId="199" fontId="45" fillId="0" borderId="39" xfId="63" applyNumberFormat="1" applyFont="1" applyBorder="1" applyAlignment="1">
      <alignment horizontal="center" vertical="center" wrapText="1"/>
      <protection/>
    </xf>
    <xf numFmtId="199" fontId="45" fillId="0" borderId="47" xfId="63" applyNumberFormat="1" applyFont="1" applyBorder="1" applyAlignment="1">
      <alignment horizontal="center" vertical="center" wrapText="1"/>
      <protection/>
    </xf>
    <xf numFmtId="199" fontId="45" fillId="0" borderId="48" xfId="63" applyNumberFormat="1" applyFont="1" applyBorder="1" applyAlignment="1">
      <alignment horizontal="center" vertical="center" wrapText="1"/>
      <protection/>
    </xf>
    <xf numFmtId="0" fontId="4" fillId="0" borderId="76" xfId="63" applyFont="1" applyBorder="1" applyAlignment="1">
      <alignment horizontal="center" vertical="center" wrapText="1"/>
      <protection/>
    </xf>
    <xf numFmtId="0" fontId="4" fillId="0" borderId="77" xfId="63" applyFont="1" applyBorder="1" applyAlignment="1">
      <alignment horizontal="center" vertical="center" wrapText="1"/>
      <protection/>
    </xf>
    <xf numFmtId="0" fontId="4" fillId="0" borderId="78" xfId="63" applyFont="1" applyBorder="1" applyAlignment="1">
      <alignment horizontal="center" vertical="center" wrapText="1"/>
      <protection/>
    </xf>
    <xf numFmtId="0" fontId="6" fillId="0" borderId="0" xfId="63" applyFont="1" applyFill="1" applyAlignment="1">
      <alignment horizontal="left" vertical="top" wrapText="1"/>
      <protection/>
    </xf>
    <xf numFmtId="199" fontId="45" fillId="0" borderId="50" xfId="63" applyNumberFormat="1" applyFont="1" applyBorder="1" applyAlignment="1">
      <alignment horizontal="right" vertical="center" wrapText="1"/>
      <protection/>
    </xf>
    <xf numFmtId="199" fontId="45" fillId="0" borderId="51" xfId="63" applyNumberFormat="1" applyFont="1" applyBorder="1" applyAlignment="1">
      <alignment horizontal="right" vertical="center" wrapText="1"/>
      <protection/>
    </xf>
    <xf numFmtId="0" fontId="6" fillId="0" borderId="0" xfId="63" applyFont="1" applyAlignment="1">
      <alignment horizontal="left" vertical="top" wrapText="1"/>
      <protection/>
    </xf>
    <xf numFmtId="0" fontId="6" fillId="0" borderId="13" xfId="63" applyFont="1" applyFill="1" applyBorder="1" applyAlignment="1">
      <alignment horizontal="center" vertical="center"/>
      <protection/>
    </xf>
    <xf numFmtId="0" fontId="6" fillId="0" borderId="42" xfId="63" applyFont="1" applyFill="1" applyBorder="1" applyAlignment="1">
      <alignment horizontal="center" vertical="center"/>
      <protection/>
    </xf>
    <xf numFmtId="0" fontId="6" fillId="0" borderId="29" xfId="63" applyFont="1" applyFill="1" applyBorder="1" applyAlignment="1">
      <alignment horizontal="center" vertical="center"/>
      <protection/>
    </xf>
    <xf numFmtId="0" fontId="5" fillId="0" borderId="12" xfId="63" applyFont="1" applyFill="1" applyBorder="1" applyAlignment="1">
      <alignment horizontal="center" vertical="center" wrapText="1"/>
      <protection/>
    </xf>
    <xf numFmtId="0" fontId="0" fillId="0" borderId="12" xfId="0" applyFont="1" applyFill="1" applyBorder="1" applyAlignment="1">
      <alignment vertical="center"/>
    </xf>
    <xf numFmtId="0" fontId="0" fillId="0" borderId="13" xfId="0" applyFont="1" applyFill="1" applyBorder="1" applyAlignment="1">
      <alignment vertical="center" wrapText="1"/>
    </xf>
    <xf numFmtId="0" fontId="0" fillId="0" borderId="58" xfId="0" applyFont="1" applyFill="1" applyBorder="1" applyAlignment="1">
      <alignment vertical="center" wrapText="1"/>
    </xf>
    <xf numFmtId="192" fontId="5" fillId="0" borderId="15" xfId="63" applyNumberFormat="1" applyFont="1" applyFill="1" applyBorder="1" applyAlignment="1">
      <alignment horizontal="right" wrapText="1"/>
      <protection/>
    </xf>
    <xf numFmtId="192" fontId="0" fillId="0" borderId="79" xfId="0" applyNumberFormat="1" applyFont="1" applyFill="1" applyBorder="1" applyAlignment="1">
      <alignment horizontal="right" wrapText="1"/>
    </xf>
    <xf numFmtId="192" fontId="0" fillId="0" borderId="17" xfId="0" applyNumberFormat="1" applyFont="1" applyFill="1" applyBorder="1" applyAlignment="1">
      <alignment horizontal="right" wrapText="1"/>
    </xf>
    <xf numFmtId="192" fontId="0" fillId="0" borderId="80" xfId="0" applyNumberFormat="1" applyFont="1" applyFill="1" applyBorder="1" applyAlignment="1">
      <alignment horizontal="right" wrapText="1"/>
    </xf>
    <xf numFmtId="192" fontId="17" fillId="0" borderId="81" xfId="63" applyNumberFormat="1" applyFont="1" applyFill="1" applyBorder="1" applyAlignment="1">
      <alignment horizontal="right" wrapText="1"/>
      <protection/>
    </xf>
    <xf numFmtId="192" fontId="17" fillId="0" borderId="79" xfId="63" applyNumberFormat="1" applyFont="1" applyFill="1" applyBorder="1" applyAlignment="1">
      <alignment horizontal="right" wrapText="1"/>
      <protection/>
    </xf>
    <xf numFmtId="192" fontId="17" fillId="0" borderId="82" xfId="63" applyNumberFormat="1" applyFont="1" applyFill="1" applyBorder="1" applyAlignment="1">
      <alignment horizontal="right" wrapText="1"/>
      <protection/>
    </xf>
    <xf numFmtId="192" fontId="17" fillId="0" borderId="80" xfId="63" applyNumberFormat="1" applyFont="1" applyFill="1" applyBorder="1" applyAlignment="1">
      <alignment horizontal="right" wrapText="1"/>
      <protection/>
    </xf>
    <xf numFmtId="0" fontId="45" fillId="0" borderId="12" xfId="0" applyFont="1" applyFill="1" applyBorder="1" applyAlignment="1">
      <alignment vertical="center" wrapText="1"/>
    </xf>
    <xf numFmtId="0" fontId="5" fillId="0" borderId="12" xfId="63" applyFont="1" applyFill="1" applyBorder="1" applyAlignment="1">
      <alignment horizontal="right" wrapText="1"/>
      <protection/>
    </xf>
    <xf numFmtId="0" fontId="0" fillId="0" borderId="12" xfId="0" applyFont="1" applyFill="1" applyBorder="1" applyAlignment="1">
      <alignment horizontal="right" wrapText="1"/>
    </xf>
    <xf numFmtId="0" fontId="5" fillId="0" borderId="15" xfId="63" applyFont="1" applyFill="1" applyBorder="1" applyAlignment="1">
      <alignment horizontal="right" wrapText="1"/>
      <protection/>
    </xf>
    <xf numFmtId="0" fontId="0" fillId="0" borderId="32" xfId="0" applyFont="1" applyFill="1" applyBorder="1" applyAlignment="1">
      <alignment horizontal="right" wrapText="1"/>
    </xf>
    <xf numFmtId="0" fontId="0" fillId="0" borderId="17" xfId="0" applyFont="1" applyFill="1" applyBorder="1" applyAlignment="1">
      <alignment horizontal="right" wrapText="1"/>
    </xf>
    <xf numFmtId="0" fontId="0" fillId="0" borderId="22" xfId="0" applyFont="1" applyFill="1" applyBorder="1" applyAlignment="1">
      <alignment horizontal="right" wrapText="1"/>
    </xf>
    <xf numFmtId="0" fontId="0" fillId="0" borderId="79" xfId="0" applyFont="1" applyFill="1" applyBorder="1" applyAlignment="1">
      <alignment horizontal="right" wrapText="1"/>
    </xf>
    <xf numFmtId="0" fontId="0" fillId="0" borderId="80" xfId="0" applyFont="1" applyFill="1" applyBorder="1" applyAlignment="1">
      <alignment horizontal="right" wrapText="1"/>
    </xf>
    <xf numFmtId="0" fontId="5" fillId="0" borderId="21" xfId="63" applyFont="1" applyFill="1" applyBorder="1" applyAlignment="1">
      <alignment vertical="center" wrapText="1"/>
      <protection/>
    </xf>
    <xf numFmtId="0" fontId="0" fillId="0" borderId="21" xfId="0" applyFont="1" applyFill="1" applyBorder="1" applyAlignment="1">
      <alignment vertical="center" wrapText="1"/>
    </xf>
    <xf numFmtId="0" fontId="0" fillId="0" borderId="12" xfId="0" applyFont="1" applyFill="1" applyBorder="1" applyAlignment="1">
      <alignment vertical="center" wrapText="1"/>
    </xf>
    <xf numFmtId="192" fontId="5" fillId="0" borderId="12" xfId="63" applyNumberFormat="1" applyFont="1" applyFill="1" applyBorder="1" applyAlignment="1">
      <alignment horizontal="right" wrapText="1"/>
      <protection/>
    </xf>
    <xf numFmtId="192" fontId="0" fillId="0" borderId="12" xfId="0" applyNumberFormat="1" applyFont="1" applyFill="1" applyBorder="1" applyAlignment="1">
      <alignment horizontal="right" wrapText="1"/>
    </xf>
    <xf numFmtId="9" fontId="5" fillId="0" borderId="15" xfId="63" applyNumberFormat="1" applyFont="1" applyFill="1" applyBorder="1" applyAlignment="1">
      <alignment horizontal="right" wrapText="1"/>
      <protection/>
    </xf>
    <xf numFmtId="0" fontId="0" fillId="0" borderId="72" xfId="0" applyFont="1" applyFill="1" applyBorder="1" applyAlignment="1">
      <alignment horizontal="right" wrapText="1"/>
    </xf>
    <xf numFmtId="0" fontId="0" fillId="0" borderId="43" xfId="0" applyFont="1" applyFill="1" applyBorder="1" applyAlignment="1">
      <alignment horizontal="right" wrapText="1"/>
    </xf>
    <xf numFmtId="0" fontId="6" fillId="0" borderId="12" xfId="0" applyFont="1" applyFill="1" applyBorder="1" applyAlignment="1">
      <alignment horizontal="center" vertical="center"/>
    </xf>
    <xf numFmtId="0" fontId="17" fillId="0" borderId="29" xfId="0" applyFont="1" applyFill="1" applyBorder="1" applyAlignment="1">
      <alignment horizontal="center" vertical="center" wrapText="1"/>
    </xf>
    <xf numFmtId="0" fontId="17" fillId="0" borderId="12" xfId="0" applyFont="1" applyFill="1" applyBorder="1" applyAlignment="1">
      <alignment horizontal="center" vertical="center" wrapText="1"/>
    </xf>
    <xf numFmtId="192" fontId="17" fillId="0" borderId="29" xfId="63" applyNumberFormat="1" applyFont="1" applyFill="1" applyBorder="1" applyAlignment="1">
      <alignment horizontal="right" wrapText="1"/>
      <protection/>
    </xf>
    <xf numFmtId="192" fontId="17" fillId="0" borderId="12" xfId="63" applyNumberFormat="1" applyFont="1" applyFill="1" applyBorder="1" applyAlignment="1">
      <alignment horizontal="right" wrapText="1"/>
      <protection/>
    </xf>
    <xf numFmtId="0" fontId="17" fillId="0" borderId="81" xfId="63" applyFont="1" applyFill="1" applyBorder="1" applyAlignment="1">
      <alignment horizontal="right" wrapText="1"/>
      <protection/>
    </xf>
    <xf numFmtId="0" fontId="17" fillId="0" borderId="79" xfId="63" applyFont="1" applyFill="1" applyBorder="1" applyAlignment="1">
      <alignment horizontal="right" wrapText="1"/>
      <protection/>
    </xf>
    <xf numFmtId="0" fontId="17" fillId="0" borderId="83" xfId="63" applyFont="1" applyFill="1" applyBorder="1" applyAlignment="1">
      <alignment horizontal="right" wrapText="1"/>
      <protection/>
    </xf>
    <xf numFmtId="0" fontId="17" fillId="0" borderId="56" xfId="63" applyFont="1" applyFill="1" applyBorder="1" applyAlignment="1">
      <alignment horizontal="right" wrapText="1"/>
      <protection/>
    </xf>
    <xf numFmtId="0" fontId="17" fillId="0" borderId="65" xfId="63" applyFont="1" applyFill="1" applyBorder="1" applyAlignment="1">
      <alignment horizontal="center" vertical="center" wrapText="1"/>
      <protection/>
    </xf>
    <xf numFmtId="0" fontId="0" fillId="0" borderId="66" xfId="0" applyFont="1" applyFill="1" applyBorder="1" applyAlignment="1">
      <alignment vertical="center" wrapText="1"/>
    </xf>
    <xf numFmtId="0" fontId="17" fillId="0" borderId="29" xfId="63" applyFont="1" applyFill="1" applyBorder="1" applyAlignment="1">
      <alignment horizontal="right" wrapText="1"/>
      <protection/>
    </xf>
    <xf numFmtId="0" fontId="17" fillId="0" borderId="12" xfId="63" applyFont="1" applyFill="1" applyBorder="1" applyAlignment="1">
      <alignment horizontal="right" wrapText="1"/>
      <protection/>
    </xf>
    <xf numFmtId="0" fontId="17" fillId="0" borderId="57" xfId="63" applyFont="1" applyFill="1" applyBorder="1" applyAlignment="1">
      <alignment horizontal="center" vertical="center" wrapText="1"/>
      <protection/>
    </xf>
    <xf numFmtId="0" fontId="0" fillId="0" borderId="58" xfId="0" applyFont="1" applyFill="1" applyBorder="1" applyAlignment="1">
      <alignment vertical="center" wrapText="1"/>
    </xf>
    <xf numFmtId="0" fontId="6" fillId="0" borderId="12" xfId="0" applyFont="1" applyFill="1" applyBorder="1" applyAlignment="1">
      <alignment horizontal="center" vertical="center" wrapText="1"/>
    </xf>
    <xf numFmtId="0" fontId="5" fillId="0" borderId="0" xfId="63" applyFont="1" applyFill="1" applyAlignment="1">
      <alignment horizontal="left" vertical="center" wrapText="1"/>
      <protection/>
    </xf>
    <xf numFmtId="0" fontId="5" fillId="0" borderId="15" xfId="63" applyFont="1" applyFill="1" applyBorder="1" applyAlignment="1">
      <alignment horizontal="center" vertical="center" wrapText="1"/>
      <protection/>
    </xf>
    <xf numFmtId="0" fontId="0" fillId="0" borderId="72"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5" fillId="0" borderId="12" xfId="63" applyFont="1" applyFill="1" applyBorder="1" applyAlignment="1">
      <alignment vertical="center" wrapText="1"/>
      <protection/>
    </xf>
    <xf numFmtId="0" fontId="6" fillId="0" borderId="84" xfId="63" applyFont="1" applyBorder="1" applyAlignment="1">
      <alignment vertical="center" wrapText="1"/>
      <protection/>
    </xf>
    <xf numFmtId="0" fontId="6" fillId="0" borderId="85" xfId="63" applyFont="1" applyBorder="1" applyAlignment="1">
      <alignment vertical="center" wrapText="1"/>
      <protection/>
    </xf>
    <xf numFmtId="207" fontId="6" fillId="0" borderId="40" xfId="63" applyNumberFormat="1" applyFont="1" applyBorder="1" applyAlignment="1">
      <alignment horizontal="right" vertical="center" wrapText="1"/>
      <protection/>
    </xf>
    <xf numFmtId="207" fontId="6" fillId="0" borderId="84" xfId="63" applyNumberFormat="1" applyFont="1" applyBorder="1" applyAlignment="1">
      <alignment horizontal="right" vertical="center" wrapText="1"/>
      <protection/>
    </xf>
    <xf numFmtId="207" fontId="6" fillId="0" borderId="85" xfId="63" applyNumberFormat="1" applyFont="1" applyBorder="1" applyAlignment="1">
      <alignment horizontal="right" vertical="center" wrapText="1"/>
      <protection/>
    </xf>
    <xf numFmtId="0" fontId="6" fillId="0" borderId="62" xfId="63" applyFont="1" applyBorder="1" applyAlignment="1">
      <alignment horizontal="left" vertical="center" wrapText="1"/>
      <protection/>
    </xf>
    <xf numFmtId="0" fontId="6" fillId="0" borderId="71" xfId="63" applyFont="1" applyBorder="1" applyAlignment="1">
      <alignment horizontal="left" vertical="center" wrapText="1"/>
      <protection/>
    </xf>
    <xf numFmtId="199" fontId="45" fillId="0" borderId="63" xfId="63" applyNumberFormat="1" applyFont="1" applyBorder="1" applyAlignment="1">
      <alignment horizontal="right" vertical="center" wrapText="1"/>
      <protection/>
    </xf>
    <xf numFmtId="199" fontId="45" fillId="0" borderId="62" xfId="63" applyNumberFormat="1" applyFont="1" applyBorder="1" applyAlignment="1">
      <alignment horizontal="right" vertical="center" wrapText="1"/>
      <protection/>
    </xf>
    <xf numFmtId="199" fontId="45" fillId="0" borderId="64" xfId="63" applyNumberFormat="1" applyFont="1" applyBorder="1" applyAlignment="1">
      <alignment horizontal="right" vertical="center" wrapText="1"/>
      <protection/>
    </xf>
    <xf numFmtId="199" fontId="6" fillId="0" borderId="13" xfId="63" applyNumberFormat="1" applyFont="1" applyBorder="1" applyAlignment="1">
      <alignment horizontal="right" vertical="center" wrapText="1"/>
      <protection/>
    </xf>
    <xf numFmtId="199" fontId="6" fillId="0" borderId="42" xfId="63" applyNumberFormat="1" applyFont="1" applyBorder="1" applyAlignment="1">
      <alignment horizontal="right" vertical="center" wrapText="1"/>
      <protection/>
    </xf>
    <xf numFmtId="199" fontId="6" fillId="0" borderId="29" xfId="63" applyNumberFormat="1" applyFont="1" applyBorder="1" applyAlignment="1">
      <alignment horizontal="right" vertical="center" wrapText="1"/>
      <protection/>
    </xf>
    <xf numFmtId="0" fontId="6" fillId="0" borderId="13" xfId="63" applyFont="1" applyBorder="1" applyAlignment="1">
      <alignment horizontal="left" vertical="center" wrapText="1"/>
      <protection/>
    </xf>
    <xf numFmtId="0" fontId="6" fillId="0" borderId="42" xfId="63" applyFont="1" applyBorder="1" applyAlignment="1">
      <alignment horizontal="left" vertical="center" wrapText="1"/>
      <protection/>
    </xf>
    <xf numFmtId="0" fontId="6" fillId="0" borderId="29" xfId="63" applyFont="1" applyBorder="1" applyAlignment="1">
      <alignment horizontal="left" vertical="center" wrapText="1"/>
      <protection/>
    </xf>
    <xf numFmtId="0" fontId="6" fillId="0" borderId="42" xfId="63" applyFont="1" applyBorder="1" applyAlignment="1">
      <alignment vertical="center" wrapText="1"/>
      <protection/>
    </xf>
    <xf numFmtId="0" fontId="6" fillId="0" borderId="29" xfId="63" applyFont="1" applyBorder="1" applyAlignment="1">
      <alignment vertical="center" wrapText="1"/>
      <protection/>
    </xf>
    <xf numFmtId="0" fontId="6" fillId="39" borderId="13" xfId="63" applyFont="1" applyFill="1" applyBorder="1" applyAlignment="1">
      <alignment horizontal="center" vertical="center" wrapText="1"/>
      <protection/>
    </xf>
    <xf numFmtId="0" fontId="6" fillId="39" borderId="42" xfId="63" applyFont="1" applyFill="1" applyBorder="1" applyAlignment="1">
      <alignment horizontal="center" vertical="center" wrapText="1"/>
      <protection/>
    </xf>
    <xf numFmtId="0" fontId="6" fillId="39" borderId="29" xfId="63" applyFont="1" applyFill="1" applyBorder="1" applyAlignment="1">
      <alignment horizontal="center" vertical="center" wrapText="1"/>
      <protection/>
    </xf>
    <xf numFmtId="199" fontId="6" fillId="0" borderId="12" xfId="63" applyNumberFormat="1" applyFont="1" applyBorder="1" applyAlignment="1">
      <alignment horizontal="center" vertical="center" wrapText="1"/>
      <protection/>
    </xf>
    <xf numFmtId="0" fontId="6" fillId="0" borderId="0" xfId="63" applyFont="1" applyAlignment="1">
      <alignment horizontal="left" vertical="center" wrapText="1"/>
      <protection/>
    </xf>
    <xf numFmtId="0" fontId="6" fillId="0" borderId="22" xfId="63" applyFont="1" applyBorder="1" applyAlignment="1">
      <alignment horizontal="left" vertical="center" wrapText="1"/>
      <protection/>
    </xf>
    <xf numFmtId="0" fontId="6" fillId="0" borderId="21" xfId="63" applyFont="1" applyBorder="1" applyAlignment="1">
      <alignment horizontal="left" vertical="center" wrapText="1"/>
      <protection/>
    </xf>
    <xf numFmtId="199" fontId="45" fillId="0" borderId="14" xfId="63" applyNumberFormat="1" applyFont="1" applyBorder="1" applyAlignment="1">
      <alignment horizontal="center" vertical="center" wrapText="1"/>
      <protection/>
    </xf>
    <xf numFmtId="0" fontId="6" fillId="0" borderId="12" xfId="63" applyFont="1" applyBorder="1" applyAlignment="1">
      <alignment horizontal="left" vertical="center" wrapText="1"/>
      <protection/>
    </xf>
    <xf numFmtId="199" fontId="45" fillId="0" borderId="21" xfId="63" applyNumberFormat="1" applyFont="1" applyFill="1" applyBorder="1" applyAlignment="1">
      <alignment horizontal="center" vertical="center" wrapText="1"/>
      <protection/>
    </xf>
    <xf numFmtId="0" fontId="6" fillId="0" borderId="86" xfId="63" applyFont="1" applyBorder="1" applyAlignment="1">
      <alignment horizontal="left" vertical="center" wrapText="1"/>
      <protection/>
    </xf>
    <xf numFmtId="0" fontId="6" fillId="0" borderId="87" xfId="63" applyFont="1" applyBorder="1" applyAlignment="1">
      <alignment horizontal="left" vertical="center" wrapText="1"/>
      <protection/>
    </xf>
    <xf numFmtId="199" fontId="45" fillId="0" borderId="41" xfId="63" applyNumberFormat="1" applyFont="1" applyFill="1" applyBorder="1" applyAlignment="1">
      <alignment horizontal="right" vertical="center" wrapText="1"/>
      <protection/>
    </xf>
    <xf numFmtId="199" fontId="45" fillId="0" borderId="86" xfId="63" applyNumberFormat="1" applyFont="1" applyFill="1" applyBorder="1" applyAlignment="1">
      <alignment horizontal="right" vertical="center" wrapText="1"/>
      <protection/>
    </xf>
    <xf numFmtId="199" fontId="45" fillId="0" borderId="87" xfId="63" applyNumberFormat="1" applyFont="1" applyFill="1" applyBorder="1" applyAlignment="1">
      <alignment horizontal="right" vertical="center" wrapText="1"/>
      <protection/>
    </xf>
    <xf numFmtId="207" fontId="6" fillId="0" borderId="63" xfId="63" applyNumberFormat="1" applyFont="1" applyBorder="1" applyAlignment="1">
      <alignment horizontal="right" vertical="center" wrapText="1"/>
      <protection/>
    </xf>
    <xf numFmtId="207" fontId="6" fillId="0" borderId="62" xfId="63" applyNumberFormat="1" applyFont="1" applyBorder="1" applyAlignment="1">
      <alignment horizontal="right" vertical="center" wrapText="1"/>
      <protection/>
    </xf>
    <xf numFmtId="207" fontId="6" fillId="0" borderId="64" xfId="63" applyNumberFormat="1" applyFont="1" applyBorder="1" applyAlignment="1">
      <alignment horizontal="right" vertical="center" wrapText="1"/>
      <protection/>
    </xf>
    <xf numFmtId="199" fontId="6" fillId="0" borderId="40" xfId="63" applyNumberFormat="1" applyFont="1" applyBorder="1" applyAlignment="1">
      <alignment horizontal="right" vertical="center" wrapText="1"/>
      <protection/>
    </xf>
    <xf numFmtId="199" fontId="6" fillId="0" borderId="84" xfId="63" applyNumberFormat="1" applyFont="1" applyBorder="1" applyAlignment="1">
      <alignment horizontal="right" vertical="center" wrapText="1"/>
      <protection/>
    </xf>
    <xf numFmtId="199" fontId="6" fillId="0" borderId="85" xfId="63" applyNumberFormat="1" applyFont="1" applyBorder="1" applyAlignment="1">
      <alignment horizontal="right" vertical="center" wrapText="1"/>
      <protection/>
    </xf>
    <xf numFmtId="206" fontId="6" fillId="0" borderId="13" xfId="63" applyNumberFormat="1" applyFont="1" applyBorder="1" applyAlignment="1">
      <alignment horizontal="right" vertical="center" wrapText="1"/>
      <protection/>
    </xf>
    <xf numFmtId="206" fontId="6" fillId="0" borderId="42" xfId="63" applyNumberFormat="1" applyFont="1" applyBorder="1" applyAlignment="1">
      <alignment horizontal="right" vertical="center" wrapText="1"/>
      <protection/>
    </xf>
    <xf numFmtId="206" fontId="6" fillId="0" borderId="29" xfId="63" applyNumberFormat="1" applyFont="1" applyBorder="1" applyAlignment="1">
      <alignment horizontal="right" vertical="center" wrapText="1"/>
      <protection/>
    </xf>
    <xf numFmtId="0" fontId="7" fillId="40" borderId="13" xfId="63" applyFont="1" applyFill="1" applyBorder="1" applyAlignment="1">
      <alignment horizontal="center" vertical="center" wrapText="1"/>
      <protection/>
    </xf>
    <xf numFmtId="0" fontId="7" fillId="40" borderId="42" xfId="63" applyFont="1" applyFill="1" applyBorder="1" applyAlignment="1">
      <alignment horizontal="center" vertical="center" wrapText="1"/>
      <protection/>
    </xf>
    <xf numFmtId="0" fontId="7" fillId="40" borderId="29" xfId="63" applyFont="1" applyFill="1" applyBorder="1" applyAlignment="1">
      <alignment horizontal="center" vertical="center" wrapText="1"/>
      <protection/>
    </xf>
    <xf numFmtId="0" fontId="6" fillId="0" borderId="32" xfId="63" applyFont="1" applyBorder="1" applyAlignment="1">
      <alignment horizontal="left" vertical="center" wrapText="1"/>
      <protection/>
    </xf>
    <xf numFmtId="0" fontId="6" fillId="0" borderId="14" xfId="63" applyFont="1" applyBorder="1" applyAlignment="1">
      <alignment horizontal="left" vertical="center" wrapText="1"/>
      <protection/>
    </xf>
    <xf numFmtId="0" fontId="45" fillId="0" borderId="86" xfId="63" applyFont="1" applyBorder="1" applyAlignment="1">
      <alignment horizontal="left" vertical="center" wrapText="1"/>
      <protection/>
    </xf>
    <xf numFmtId="0" fontId="45" fillId="0" borderId="87" xfId="63" applyFont="1" applyBorder="1" applyAlignment="1">
      <alignment horizontal="left" vertical="center" wrapText="1"/>
      <protection/>
    </xf>
    <xf numFmtId="207" fontId="6" fillId="0" borderId="41" xfId="63" applyNumberFormat="1" applyFont="1" applyFill="1" applyBorder="1" applyAlignment="1">
      <alignment vertical="center" wrapText="1"/>
      <protection/>
    </xf>
    <xf numFmtId="207" fontId="6" fillId="0" borderId="86" xfId="63" applyNumberFormat="1" applyFont="1" applyFill="1" applyBorder="1" applyAlignment="1">
      <alignment vertical="center" wrapText="1"/>
      <protection/>
    </xf>
    <xf numFmtId="207" fontId="6" fillId="0" borderId="87" xfId="63" applyNumberFormat="1" applyFont="1" applyFill="1" applyBorder="1" applyAlignment="1">
      <alignment vertical="center" wrapText="1"/>
      <protection/>
    </xf>
    <xf numFmtId="0" fontId="6" fillId="0" borderId="15" xfId="63" applyFont="1" applyBorder="1" applyAlignment="1">
      <alignment horizontal="left" vertical="center" wrapText="1"/>
      <protection/>
    </xf>
    <xf numFmtId="0" fontId="6" fillId="0" borderId="72" xfId="63" applyFont="1" applyBorder="1" applyAlignment="1">
      <alignment horizontal="left" vertical="center" wrapText="1"/>
      <protection/>
    </xf>
    <xf numFmtId="199" fontId="6" fillId="0" borderId="14" xfId="63" applyNumberFormat="1" applyFont="1" applyBorder="1" applyAlignment="1">
      <alignment horizontal="center" vertical="center" wrapText="1"/>
      <protection/>
    </xf>
    <xf numFmtId="199" fontId="45" fillId="0" borderId="88" xfId="63" applyNumberFormat="1" applyFont="1" applyBorder="1" applyAlignment="1">
      <alignment horizontal="center" vertical="center" wrapText="1"/>
      <protection/>
    </xf>
    <xf numFmtId="199" fontId="45" fillId="0" borderId="89" xfId="63" applyNumberFormat="1" applyFont="1" applyBorder="1" applyAlignment="1">
      <alignment horizontal="center" vertical="center" wrapText="1"/>
      <protection/>
    </xf>
    <xf numFmtId="0" fontId="46" fillId="36" borderId="0" xfId="0" applyFont="1" applyFill="1" applyAlignment="1">
      <alignment vertical="center"/>
    </xf>
    <xf numFmtId="0" fontId="6" fillId="33" borderId="13" xfId="0" applyFont="1" applyFill="1" applyBorder="1" applyAlignment="1">
      <alignment horizontal="center" vertical="center"/>
    </xf>
    <xf numFmtId="0" fontId="6" fillId="33" borderId="42" xfId="0" applyFont="1" applyFill="1" applyBorder="1" applyAlignment="1">
      <alignment horizontal="center" vertical="center"/>
    </xf>
    <xf numFmtId="0" fontId="6" fillId="33" borderId="29" xfId="0" applyFont="1" applyFill="1" applyBorder="1" applyAlignment="1">
      <alignment horizontal="center" vertical="center"/>
    </xf>
    <xf numFmtId="0" fontId="6" fillId="0" borderId="90" xfId="0" applyFont="1" applyFill="1" applyBorder="1" applyAlignment="1">
      <alignment horizontal="left" vertical="center" wrapText="1"/>
    </xf>
    <xf numFmtId="0" fontId="6" fillId="0" borderId="91" xfId="0" applyFont="1" applyFill="1" applyBorder="1" applyAlignment="1">
      <alignment horizontal="left" vertical="center" wrapText="1"/>
    </xf>
    <xf numFmtId="0" fontId="6" fillId="0" borderId="92" xfId="0" applyFont="1" applyFill="1" applyBorder="1" applyAlignment="1">
      <alignment horizontal="left" vertical="center" wrapText="1"/>
    </xf>
    <xf numFmtId="0" fontId="6" fillId="37" borderId="93" xfId="0" applyFont="1" applyFill="1" applyBorder="1" applyAlignment="1">
      <alignment horizontal="left" vertical="center" wrapText="1"/>
    </xf>
    <xf numFmtId="0" fontId="6" fillId="37" borderId="94" xfId="0" applyFont="1" applyFill="1" applyBorder="1" applyAlignment="1">
      <alignment horizontal="left" vertical="center" wrapText="1"/>
    </xf>
    <xf numFmtId="0" fontId="6" fillId="37" borderId="31"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42"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6" fillId="0" borderId="13"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15" xfId="0" applyFont="1" applyFill="1" applyBorder="1" applyAlignment="1">
      <alignment horizontal="left" vertical="center" wrapText="1"/>
    </xf>
    <xf numFmtId="0" fontId="6" fillId="0" borderId="72"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6" fillId="33" borderId="15" xfId="0" applyFont="1" applyFill="1" applyBorder="1" applyAlignment="1">
      <alignment horizontal="center" vertical="center" wrapText="1"/>
    </xf>
    <xf numFmtId="0" fontId="6" fillId="33" borderId="32" xfId="0" applyFont="1" applyFill="1" applyBorder="1" applyAlignment="1">
      <alignment horizontal="center" vertical="center" wrapText="1"/>
    </xf>
    <xf numFmtId="0" fontId="6" fillId="33" borderId="26" xfId="0" applyFont="1" applyFill="1" applyBorder="1" applyAlignment="1">
      <alignment horizontal="center" vertical="center" wrapText="1"/>
    </xf>
    <xf numFmtId="0" fontId="6" fillId="33" borderId="25"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3" borderId="22" xfId="0" applyFont="1" applyFill="1" applyBorder="1" applyAlignment="1">
      <alignment horizontal="center" vertical="center" wrapText="1"/>
    </xf>
    <xf numFmtId="3" fontId="6" fillId="37" borderId="13" xfId="0" applyNumberFormat="1" applyFont="1" applyFill="1" applyBorder="1" applyAlignment="1">
      <alignment horizontal="right" vertical="center"/>
    </xf>
    <xf numFmtId="3" fontId="6" fillId="37" borderId="29" xfId="0" applyNumberFormat="1" applyFont="1" applyFill="1" applyBorder="1" applyAlignment="1">
      <alignment horizontal="right" vertical="center"/>
    </xf>
    <xf numFmtId="0" fontId="6" fillId="33" borderId="13" xfId="0" applyFont="1" applyFill="1" applyBorder="1" applyAlignment="1">
      <alignment horizontal="center" vertical="center" wrapText="1"/>
    </xf>
    <xf numFmtId="0" fontId="6" fillId="33" borderId="29" xfId="0" applyFont="1" applyFill="1" applyBorder="1" applyAlignment="1">
      <alignment horizontal="center" vertical="center" wrapText="1"/>
    </xf>
    <xf numFmtId="0" fontId="6" fillId="0" borderId="14"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21" xfId="0" applyFont="1" applyFill="1" applyBorder="1" applyAlignment="1">
      <alignment horizontal="center" vertical="center"/>
    </xf>
    <xf numFmtId="38" fontId="6" fillId="37" borderId="45" xfId="49" applyFont="1" applyFill="1" applyBorder="1" applyAlignment="1">
      <alignment vertical="center"/>
    </xf>
    <xf numFmtId="38" fontId="6" fillId="37" borderId="44" xfId="49" applyFont="1" applyFill="1" applyBorder="1" applyAlignment="1">
      <alignment vertical="center"/>
    </xf>
    <xf numFmtId="0" fontId="6" fillId="0" borderId="13" xfId="0" applyFont="1" applyBorder="1" applyAlignment="1">
      <alignment horizontal="left" vertical="center" wrapText="1"/>
    </xf>
    <xf numFmtId="0" fontId="6" fillId="0" borderId="42" xfId="0" applyFont="1" applyBorder="1" applyAlignment="1">
      <alignment horizontal="left" vertical="center" wrapText="1"/>
    </xf>
    <xf numFmtId="0" fontId="6" fillId="0" borderId="29" xfId="0" applyFont="1" applyBorder="1" applyAlignment="1">
      <alignment horizontal="left" vertical="center" wrapText="1"/>
    </xf>
    <xf numFmtId="0" fontId="6" fillId="0" borderId="13" xfId="0" applyFont="1" applyBorder="1" applyAlignment="1">
      <alignment horizontal="left" vertical="center" shrinkToFit="1"/>
    </xf>
    <xf numFmtId="0" fontId="6" fillId="0" borderId="42" xfId="0" applyFont="1" applyBorder="1" applyAlignment="1">
      <alignment horizontal="left" vertical="center" shrinkToFit="1"/>
    </xf>
    <xf numFmtId="0" fontId="6" fillId="0" borderId="29" xfId="0" applyFont="1" applyBorder="1" applyAlignment="1">
      <alignment horizontal="left" vertical="center" shrinkToFit="1"/>
    </xf>
    <xf numFmtId="38" fontId="6" fillId="37" borderId="93" xfId="49" applyFont="1" applyFill="1" applyBorder="1" applyAlignment="1">
      <alignment vertical="center"/>
    </xf>
    <xf numFmtId="38" fontId="6" fillId="37" borderId="31" xfId="49" applyFont="1" applyFill="1" applyBorder="1" applyAlignment="1">
      <alignment vertical="center"/>
    </xf>
    <xf numFmtId="38" fontId="6" fillId="37" borderId="93" xfId="49" applyFont="1" applyFill="1" applyBorder="1" applyAlignment="1">
      <alignment horizontal="right" vertical="center"/>
    </xf>
    <xf numFmtId="38" fontId="6" fillId="37" borderId="31" xfId="49" applyFont="1" applyFill="1" applyBorder="1" applyAlignment="1">
      <alignment horizontal="right" vertical="center"/>
    </xf>
    <xf numFmtId="38" fontId="6" fillId="37" borderId="95" xfId="49" applyFont="1" applyFill="1" applyBorder="1" applyAlignment="1">
      <alignment horizontal="right" vertical="center"/>
    </xf>
    <xf numFmtId="38" fontId="6" fillId="37" borderId="30" xfId="49" applyFont="1" applyFill="1" applyBorder="1" applyAlignment="1">
      <alignment horizontal="right" vertical="center"/>
    </xf>
    <xf numFmtId="0" fontId="6" fillId="0" borderId="13" xfId="0" applyFont="1" applyBorder="1" applyAlignment="1">
      <alignment horizontal="center" vertical="center" wrapText="1"/>
    </xf>
    <xf numFmtId="0" fontId="6" fillId="0" borderId="29" xfId="0" applyFont="1" applyBorder="1" applyAlignment="1">
      <alignment horizontal="center" vertical="center" wrapText="1"/>
    </xf>
    <xf numFmtId="0" fontId="4" fillId="0" borderId="76" xfId="0" applyFont="1" applyBorder="1" applyAlignment="1">
      <alignment horizontal="center" vertical="center"/>
    </xf>
    <xf numFmtId="0" fontId="4" fillId="0" borderId="78" xfId="0" applyFont="1" applyBorder="1" applyAlignment="1">
      <alignment horizontal="center" vertical="center"/>
    </xf>
    <xf numFmtId="0" fontId="6" fillId="37" borderId="13" xfId="0" applyFont="1" applyFill="1" applyBorder="1" applyAlignment="1">
      <alignment horizontal="left" vertical="top" wrapText="1"/>
    </xf>
    <xf numFmtId="0" fontId="6" fillId="37" borderId="42" xfId="0" applyFont="1" applyFill="1" applyBorder="1" applyAlignment="1">
      <alignment horizontal="left" vertical="top" wrapText="1"/>
    </xf>
    <xf numFmtId="0" fontId="6" fillId="37" borderId="29" xfId="0" applyFont="1" applyFill="1" applyBorder="1" applyAlignment="1">
      <alignment horizontal="left" vertical="top" wrapText="1"/>
    </xf>
    <xf numFmtId="38" fontId="6" fillId="37" borderId="95" xfId="49" applyFont="1" applyFill="1" applyBorder="1" applyAlignment="1">
      <alignment vertical="center"/>
    </xf>
    <xf numFmtId="38" fontId="6" fillId="37" borderId="30" xfId="49" applyFont="1" applyFill="1" applyBorder="1" applyAlignment="1">
      <alignment vertical="center"/>
    </xf>
    <xf numFmtId="0" fontId="6" fillId="33" borderId="14" xfId="0" applyFont="1" applyFill="1" applyBorder="1" applyAlignment="1">
      <alignment horizontal="center" vertical="center" wrapText="1"/>
    </xf>
    <xf numFmtId="0" fontId="6" fillId="33" borderId="23" xfId="0" applyFont="1" applyFill="1" applyBorder="1" applyAlignment="1">
      <alignment horizontal="center" vertical="center" wrapText="1"/>
    </xf>
    <xf numFmtId="0" fontId="6" fillId="33" borderId="21" xfId="0" applyFont="1" applyFill="1" applyBorder="1" applyAlignment="1">
      <alignment horizontal="center" vertical="center" wrapText="1"/>
    </xf>
    <xf numFmtId="0" fontId="6" fillId="0" borderId="96" xfId="0" applyFont="1" applyFill="1" applyBorder="1" applyAlignment="1">
      <alignment horizontal="left" vertical="center" wrapText="1"/>
    </xf>
    <xf numFmtId="0" fontId="6" fillId="0" borderId="97"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6" fillId="37" borderId="17" xfId="0" applyFont="1" applyFill="1" applyBorder="1" applyAlignment="1">
      <alignment horizontal="left" vertical="center" wrapText="1"/>
    </xf>
    <xf numFmtId="0" fontId="6" fillId="37" borderId="43" xfId="0" applyFont="1" applyFill="1" applyBorder="1" applyAlignment="1">
      <alignment horizontal="left" vertical="center" wrapText="1"/>
    </xf>
    <xf numFmtId="0" fontId="6" fillId="37" borderId="22" xfId="0" applyFont="1" applyFill="1" applyBorder="1" applyAlignment="1">
      <alignment horizontal="left" vertical="center" wrapText="1"/>
    </xf>
    <xf numFmtId="0" fontId="6" fillId="0" borderId="95" xfId="0" applyFont="1" applyFill="1" applyBorder="1" applyAlignment="1">
      <alignment horizontal="left" vertical="center" wrapText="1"/>
    </xf>
    <xf numFmtId="0" fontId="6" fillId="0" borderId="98" xfId="0" applyFont="1" applyFill="1" applyBorder="1" applyAlignment="1">
      <alignment horizontal="left" vertical="center" wrapText="1"/>
    </xf>
    <xf numFmtId="0" fontId="6" fillId="33" borderId="95" xfId="0" applyFont="1" applyFill="1" applyBorder="1" applyAlignment="1">
      <alignment horizontal="center" vertical="center"/>
    </xf>
    <xf numFmtId="0" fontId="6" fillId="33" borderId="30" xfId="0" applyFont="1" applyFill="1" applyBorder="1" applyAlignment="1">
      <alignment horizontal="center" vertical="center"/>
    </xf>
    <xf numFmtId="0" fontId="6" fillId="0" borderId="13" xfId="0" applyFont="1" applyFill="1" applyBorder="1" applyAlignment="1">
      <alignment vertical="center"/>
    </xf>
    <xf numFmtId="0" fontId="6" fillId="0" borderId="29" xfId="0" applyFont="1" applyFill="1" applyBorder="1" applyAlignment="1">
      <alignment vertical="center"/>
    </xf>
    <xf numFmtId="0" fontId="6" fillId="37" borderId="13" xfId="0" applyFont="1" applyFill="1" applyBorder="1" applyAlignment="1">
      <alignment vertical="top" wrapText="1"/>
    </xf>
    <xf numFmtId="0" fontId="6" fillId="37" borderId="42" xfId="0" applyFont="1" applyFill="1" applyBorder="1" applyAlignment="1">
      <alignment vertical="top"/>
    </xf>
    <xf numFmtId="0" fontId="6" fillId="37" borderId="29" xfId="0" applyFont="1" applyFill="1" applyBorder="1" applyAlignment="1">
      <alignment vertical="top"/>
    </xf>
    <xf numFmtId="0" fontId="6" fillId="33" borderId="12" xfId="0" applyFont="1" applyFill="1" applyBorder="1" applyAlignment="1">
      <alignment horizontal="center" vertical="center" wrapText="1"/>
    </xf>
    <xf numFmtId="0" fontId="6" fillId="0" borderId="26" xfId="0" applyFont="1" applyFill="1" applyBorder="1" applyAlignment="1">
      <alignment horizontal="left" vertical="center" wrapText="1"/>
    </xf>
    <xf numFmtId="0" fontId="6" fillId="0" borderId="0" xfId="0" applyFont="1" applyFill="1" applyBorder="1" applyAlignment="1">
      <alignment horizontal="left" vertical="center" wrapText="1"/>
    </xf>
    <xf numFmtId="0" fontId="46" fillId="36" borderId="26" xfId="0" applyFont="1" applyFill="1" applyBorder="1" applyAlignment="1">
      <alignment vertical="center"/>
    </xf>
    <xf numFmtId="0" fontId="46" fillId="36" borderId="0" xfId="0" applyFont="1" applyFill="1" applyBorder="1" applyAlignment="1">
      <alignment vertical="center"/>
    </xf>
    <xf numFmtId="0" fontId="6" fillId="0" borderId="96" xfId="0" applyFont="1" applyFill="1" applyBorder="1" applyAlignment="1">
      <alignment vertical="center" wrapText="1"/>
    </xf>
    <xf numFmtId="0" fontId="6" fillId="0" borderId="97" xfId="0" applyFont="1" applyFill="1" applyBorder="1" applyAlignment="1">
      <alignment vertical="center" wrapText="1"/>
    </xf>
    <xf numFmtId="0" fontId="6" fillId="0" borderId="30" xfId="0" applyFont="1" applyFill="1" applyBorder="1" applyAlignment="1">
      <alignment vertical="center" wrapText="1"/>
    </xf>
    <xf numFmtId="0" fontId="6" fillId="0" borderId="95" xfId="0" applyFont="1" applyFill="1" applyBorder="1" applyAlignment="1">
      <alignment vertical="center" wrapText="1"/>
    </xf>
    <xf numFmtId="0" fontId="6" fillId="0" borderId="98" xfId="0" applyFont="1" applyFill="1" applyBorder="1" applyAlignment="1">
      <alignment vertical="center" wrapText="1"/>
    </xf>
    <xf numFmtId="0" fontId="6" fillId="0" borderId="13" xfId="0" applyFont="1" applyBorder="1" applyAlignment="1">
      <alignment vertical="center" wrapText="1"/>
    </xf>
    <xf numFmtId="0" fontId="6" fillId="0" borderId="42" xfId="0" applyFont="1" applyBorder="1" applyAlignment="1">
      <alignment vertical="center" wrapText="1"/>
    </xf>
    <xf numFmtId="0" fontId="6" fillId="0" borderId="29" xfId="0" applyFont="1" applyBorder="1" applyAlignment="1">
      <alignment vertical="center" wrapText="1"/>
    </xf>
    <xf numFmtId="0" fontId="6" fillId="37" borderId="13" xfId="0" applyFont="1" applyFill="1" applyBorder="1" applyAlignment="1">
      <alignment horizontal="left" vertical="center" wrapText="1"/>
    </xf>
    <xf numFmtId="0" fontId="6" fillId="37" borderId="42" xfId="0" applyFont="1" applyFill="1" applyBorder="1" applyAlignment="1">
      <alignment horizontal="left" vertical="center" wrapText="1"/>
    </xf>
    <xf numFmtId="0" fontId="6" fillId="0" borderId="99" xfId="0" applyFont="1" applyFill="1" applyBorder="1" applyAlignment="1">
      <alignment vertical="center" wrapText="1"/>
    </xf>
    <xf numFmtId="0" fontId="6" fillId="0" borderId="100" xfId="0" applyFont="1" applyFill="1" applyBorder="1" applyAlignment="1">
      <alignment vertical="center" wrapText="1"/>
    </xf>
    <xf numFmtId="0" fontId="6" fillId="0" borderId="25" xfId="0" applyFont="1" applyFill="1" applyBorder="1" applyAlignment="1">
      <alignment vertical="center" wrapText="1"/>
    </xf>
    <xf numFmtId="0" fontId="6" fillId="37" borderId="93" xfId="0" applyFont="1" applyFill="1" applyBorder="1" applyAlignment="1">
      <alignment vertical="center" wrapText="1"/>
    </xf>
    <xf numFmtId="0" fontId="6" fillId="37" borderId="94" xfId="0" applyFont="1" applyFill="1" applyBorder="1" applyAlignment="1">
      <alignment vertical="center" wrapText="1"/>
    </xf>
    <xf numFmtId="0" fontId="6" fillId="37" borderId="31" xfId="0" applyFont="1" applyFill="1" applyBorder="1" applyAlignment="1">
      <alignment vertical="center" wrapText="1"/>
    </xf>
    <xf numFmtId="0" fontId="6" fillId="0" borderId="15" xfId="0" applyFont="1" applyFill="1" applyBorder="1" applyAlignment="1">
      <alignment vertical="center" wrapText="1"/>
    </xf>
    <xf numFmtId="0" fontId="6" fillId="0" borderId="72" xfId="0" applyFont="1" applyFill="1" applyBorder="1" applyAlignment="1">
      <alignment vertical="center" wrapText="1"/>
    </xf>
    <xf numFmtId="0" fontId="6" fillId="0" borderId="32" xfId="0" applyFont="1" applyFill="1" applyBorder="1" applyAlignment="1">
      <alignment vertical="center" wrapText="1"/>
    </xf>
    <xf numFmtId="0" fontId="46" fillId="36" borderId="0" xfId="0" applyFont="1" applyFill="1" applyAlignment="1">
      <alignment horizontal="left" vertical="center"/>
    </xf>
    <xf numFmtId="0" fontId="6" fillId="37" borderId="17" xfId="0" applyFont="1" applyFill="1" applyBorder="1" applyAlignment="1">
      <alignment vertical="center" wrapText="1"/>
    </xf>
    <xf numFmtId="0" fontId="6" fillId="37" borderId="43" xfId="0" applyFont="1" applyFill="1" applyBorder="1" applyAlignment="1">
      <alignment vertical="center" wrapText="1"/>
    </xf>
    <xf numFmtId="0" fontId="6" fillId="37" borderId="22" xfId="0" applyFont="1" applyFill="1" applyBorder="1" applyAlignment="1">
      <alignment vertical="center" wrapText="1"/>
    </xf>
    <xf numFmtId="0" fontId="46" fillId="36" borderId="26" xfId="0" applyFont="1" applyFill="1" applyBorder="1" applyAlignment="1">
      <alignment horizontal="left" vertical="center"/>
    </xf>
    <xf numFmtId="0" fontId="46" fillId="36" borderId="0" xfId="0" applyFont="1" applyFill="1" applyBorder="1" applyAlignment="1">
      <alignment horizontal="left" vertical="center"/>
    </xf>
    <xf numFmtId="0" fontId="6" fillId="0" borderId="17" xfId="0" applyFont="1" applyFill="1" applyBorder="1" applyAlignment="1">
      <alignment vertical="center" wrapText="1"/>
    </xf>
    <xf numFmtId="0" fontId="6" fillId="0" borderId="43" xfId="0" applyFont="1" applyFill="1" applyBorder="1" applyAlignment="1">
      <alignment vertical="center" wrapText="1"/>
    </xf>
    <xf numFmtId="0" fontId="6" fillId="0" borderId="22" xfId="0" applyFont="1" applyFill="1" applyBorder="1" applyAlignment="1">
      <alignment vertical="center" wrapText="1"/>
    </xf>
    <xf numFmtId="0" fontId="6" fillId="37" borderId="42" xfId="0" applyFont="1" applyFill="1" applyBorder="1" applyAlignment="1">
      <alignment vertical="top" wrapText="1"/>
    </xf>
    <xf numFmtId="0" fontId="6" fillId="37" borderId="29" xfId="0" applyFont="1" applyFill="1" applyBorder="1" applyAlignment="1">
      <alignment vertical="top" wrapText="1"/>
    </xf>
    <xf numFmtId="0" fontId="6" fillId="0" borderId="26" xfId="0" applyFont="1" applyFill="1" applyBorder="1" applyAlignment="1">
      <alignment vertical="center" wrapText="1"/>
    </xf>
    <xf numFmtId="0" fontId="6"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6" fillId="0" borderId="29" xfId="0" applyFont="1" applyBorder="1" applyAlignment="1">
      <alignment horizontal="left" vertical="center"/>
    </xf>
    <xf numFmtId="0" fontId="6" fillId="0" borderId="12" xfId="0" applyFont="1" applyBorder="1" applyAlignment="1">
      <alignment horizontal="left" vertical="center" wrapText="1"/>
    </xf>
    <xf numFmtId="0" fontId="6" fillId="0" borderId="12" xfId="0" applyFont="1" applyBorder="1" applyAlignment="1">
      <alignment horizontal="left" vertical="center"/>
    </xf>
    <xf numFmtId="0" fontId="6" fillId="0" borderId="15" xfId="0" applyFont="1" applyFill="1" applyBorder="1" applyAlignment="1">
      <alignment horizontal="left" vertical="center"/>
    </xf>
    <xf numFmtId="0" fontId="6" fillId="0" borderId="26" xfId="0" applyFont="1" applyFill="1" applyBorder="1" applyAlignment="1">
      <alignment horizontal="left" vertical="center"/>
    </xf>
    <xf numFmtId="0" fontId="6" fillId="0" borderId="17" xfId="0" applyFont="1" applyFill="1" applyBorder="1" applyAlignment="1">
      <alignment horizontal="left" vertical="center"/>
    </xf>
    <xf numFmtId="0" fontId="6" fillId="0" borderId="101" xfId="0" applyFont="1" applyFill="1" applyBorder="1" applyAlignment="1">
      <alignment horizontal="left" vertical="center" wrapText="1"/>
    </xf>
    <xf numFmtId="0" fontId="6" fillId="0" borderId="102" xfId="0" applyFont="1" applyFill="1" applyBorder="1" applyAlignment="1">
      <alignment horizontal="left" vertical="center" wrapText="1"/>
    </xf>
    <xf numFmtId="0" fontId="6" fillId="0" borderId="103" xfId="0" applyFont="1" applyFill="1" applyBorder="1" applyAlignment="1">
      <alignment horizontal="left" vertical="center" wrapText="1"/>
    </xf>
    <xf numFmtId="0" fontId="6" fillId="0" borderId="104" xfId="0" applyFont="1" applyFill="1" applyBorder="1" applyAlignment="1">
      <alignment horizontal="left" vertical="center" wrapText="1"/>
    </xf>
    <xf numFmtId="0" fontId="6" fillId="0" borderId="105" xfId="0" applyFont="1" applyFill="1" applyBorder="1" applyAlignment="1">
      <alignment horizontal="left" vertical="center" wrapText="1"/>
    </xf>
    <xf numFmtId="0" fontId="6" fillId="0" borderId="106"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45" fillId="0" borderId="0" xfId="64" applyFont="1" applyBorder="1" applyAlignment="1">
      <alignment horizontal="left" vertical="top" wrapText="1"/>
      <protection/>
    </xf>
    <xf numFmtId="0" fontId="6" fillId="0" borderId="32" xfId="64" applyFont="1" applyBorder="1" applyAlignment="1">
      <alignment horizontal="center" vertical="center" wrapText="1"/>
      <protection/>
    </xf>
    <xf numFmtId="0" fontId="6" fillId="0" borderId="25" xfId="64" applyFont="1" applyBorder="1" applyAlignment="1">
      <alignment horizontal="center" vertical="center" wrapText="1"/>
      <protection/>
    </xf>
    <xf numFmtId="0" fontId="6" fillId="0" borderId="22" xfId="64" applyFont="1" applyBorder="1" applyAlignment="1">
      <alignment horizontal="center" vertical="center" wrapText="1"/>
      <protection/>
    </xf>
    <xf numFmtId="0" fontId="6" fillId="34" borderId="14" xfId="64" applyFont="1" applyFill="1" applyBorder="1" applyAlignment="1">
      <alignment horizontal="center" vertical="center" wrapText="1"/>
      <protection/>
    </xf>
    <xf numFmtId="0" fontId="6" fillId="34" borderId="21" xfId="64" applyFont="1" applyFill="1" applyBorder="1" applyAlignment="1">
      <alignment horizontal="center" vertical="center" wrapText="1"/>
      <protection/>
    </xf>
    <xf numFmtId="38" fontId="6" fillId="0" borderId="14" xfId="51" applyFont="1" applyFill="1" applyBorder="1" applyAlignment="1">
      <alignment vertical="center" wrapText="1"/>
    </xf>
    <xf numFmtId="38" fontId="6" fillId="0" borderId="21" xfId="51" applyFont="1" applyFill="1" applyBorder="1" applyAlignment="1">
      <alignment vertical="center" wrapText="1"/>
    </xf>
    <xf numFmtId="38" fontId="6" fillId="0" borderId="14" xfId="51" applyFont="1" applyFill="1" applyBorder="1" applyAlignment="1">
      <alignment horizontal="right" vertical="center" wrapText="1"/>
    </xf>
    <xf numFmtId="38" fontId="6" fillId="0" borderId="21" xfId="51" applyFont="1" applyFill="1" applyBorder="1" applyAlignment="1">
      <alignment horizontal="right" vertical="center" wrapText="1"/>
    </xf>
    <xf numFmtId="0" fontId="6" fillId="0" borderId="14" xfId="64" applyFont="1" applyFill="1" applyBorder="1" applyAlignment="1">
      <alignment horizontal="center" vertical="center" wrapText="1"/>
      <protection/>
    </xf>
    <xf numFmtId="0" fontId="6" fillId="0" borderId="21" xfId="64" applyFont="1" applyFill="1" applyBorder="1" applyAlignment="1">
      <alignment horizontal="center" vertical="center" wrapText="1"/>
      <protection/>
    </xf>
    <xf numFmtId="0" fontId="6" fillId="34" borderId="23" xfId="64" applyFont="1" applyFill="1" applyBorder="1" applyAlignment="1">
      <alignment horizontal="center" vertical="center" wrapText="1"/>
      <protection/>
    </xf>
    <xf numFmtId="38" fontId="6" fillId="0" borderId="23" xfId="51" applyFont="1" applyFill="1" applyBorder="1" applyAlignment="1">
      <alignment vertical="center" wrapText="1"/>
    </xf>
    <xf numFmtId="0" fontId="6" fillId="0" borderId="15" xfId="64" applyFont="1" applyBorder="1" applyAlignment="1">
      <alignment horizontal="center" vertical="center" textRotation="255" wrapText="1"/>
      <protection/>
    </xf>
    <xf numFmtId="0" fontId="6" fillId="0" borderId="26" xfId="64" applyFont="1" applyBorder="1" applyAlignment="1">
      <alignment horizontal="center" vertical="center" textRotation="255" wrapText="1"/>
      <protection/>
    </xf>
    <xf numFmtId="0" fontId="6" fillId="0" borderId="23" xfId="64" applyFont="1" applyBorder="1" applyAlignment="1">
      <alignment horizontal="center" vertical="center" textRotation="255" wrapText="1"/>
      <protection/>
    </xf>
    <xf numFmtId="0" fontId="6" fillId="0" borderId="21" xfId="64" applyFont="1" applyBorder="1" applyAlignment="1">
      <alignment horizontal="center" vertical="center" textRotation="255" wrapText="1"/>
      <protection/>
    </xf>
    <xf numFmtId="0" fontId="6" fillId="0" borderId="23" xfId="64" applyFont="1" applyFill="1" applyBorder="1" applyAlignment="1">
      <alignment horizontal="center" vertical="center" wrapText="1"/>
      <protection/>
    </xf>
    <xf numFmtId="0" fontId="6" fillId="0" borderId="32" xfId="64" applyFont="1" applyFill="1" applyBorder="1" applyAlignment="1">
      <alignment horizontal="center" vertical="center" wrapText="1"/>
      <protection/>
    </xf>
    <xf numFmtId="0" fontId="6" fillId="0" borderId="25" xfId="64" applyFont="1" applyFill="1" applyBorder="1" applyAlignment="1">
      <alignment horizontal="center" vertical="center" wrapText="1"/>
      <protection/>
    </xf>
    <xf numFmtId="0" fontId="6" fillId="0" borderId="14" xfId="64" applyFont="1" applyBorder="1" applyAlignment="1">
      <alignment horizontal="center" vertical="center" textRotation="255" wrapText="1"/>
      <protection/>
    </xf>
    <xf numFmtId="0" fontId="6" fillId="0" borderId="14" xfId="64" applyFont="1" applyBorder="1" applyAlignment="1">
      <alignment horizontal="center" vertical="center" wrapText="1"/>
      <protection/>
    </xf>
    <xf numFmtId="0" fontId="6" fillId="0" borderId="23" xfId="64" applyFont="1" applyBorder="1" applyAlignment="1">
      <alignment horizontal="center" vertical="center" wrapText="1"/>
      <protection/>
    </xf>
    <xf numFmtId="0" fontId="6" fillId="0" borderId="21" xfId="64" applyFont="1" applyBorder="1" applyAlignment="1">
      <alignment horizontal="center" vertical="center" wrapText="1"/>
      <protection/>
    </xf>
    <xf numFmtId="0" fontId="6" fillId="35" borderId="15" xfId="64" applyFont="1" applyFill="1" applyBorder="1" applyAlignment="1">
      <alignment horizontal="center" vertical="center" wrapText="1"/>
      <protection/>
    </xf>
    <xf numFmtId="0" fontId="6" fillId="35" borderId="32" xfId="64" applyFont="1" applyFill="1" applyBorder="1" applyAlignment="1">
      <alignment horizontal="center" vertical="center" wrapText="1"/>
      <protection/>
    </xf>
    <xf numFmtId="0" fontId="6" fillId="35" borderId="26" xfId="64" applyFont="1" applyFill="1" applyBorder="1" applyAlignment="1">
      <alignment horizontal="center" vertical="center" wrapText="1"/>
      <protection/>
    </xf>
    <xf numFmtId="0" fontId="6" fillId="35" borderId="25" xfId="64" applyFont="1" applyFill="1" applyBorder="1" applyAlignment="1">
      <alignment horizontal="center" vertical="center" wrapText="1"/>
      <protection/>
    </xf>
    <xf numFmtId="0" fontId="6" fillId="35" borderId="17" xfId="64" applyFont="1" applyFill="1" applyBorder="1" applyAlignment="1">
      <alignment horizontal="center" vertical="center" wrapText="1"/>
      <protection/>
    </xf>
    <xf numFmtId="0" fontId="6" fillId="35" borderId="22" xfId="64" applyFont="1" applyFill="1" applyBorder="1" applyAlignment="1">
      <alignment horizontal="center" vertical="center" wrapText="1"/>
      <protection/>
    </xf>
    <xf numFmtId="0" fontId="6" fillId="35" borderId="14" xfId="64" applyFont="1" applyFill="1" applyBorder="1" applyAlignment="1">
      <alignment horizontal="center" vertical="center" wrapText="1"/>
      <protection/>
    </xf>
    <xf numFmtId="0" fontId="6" fillId="35" borderId="23" xfId="64" applyFont="1" applyFill="1" applyBorder="1" applyAlignment="1">
      <alignment horizontal="center" vertical="center" wrapText="1"/>
      <protection/>
    </xf>
    <xf numFmtId="0" fontId="6" fillId="35" borderId="21" xfId="64" applyFont="1" applyFill="1" applyBorder="1" applyAlignment="1">
      <alignment horizontal="center" vertical="center" wrapText="1"/>
      <protection/>
    </xf>
    <xf numFmtId="0" fontId="7" fillId="35" borderId="14" xfId="64" applyFont="1" applyFill="1" applyBorder="1" applyAlignment="1">
      <alignment horizontal="center" vertical="center" wrapText="1"/>
      <protection/>
    </xf>
    <xf numFmtId="0" fontId="7" fillId="35" borderId="23" xfId="64" applyFont="1" applyFill="1" applyBorder="1" applyAlignment="1">
      <alignment horizontal="center" vertical="center" wrapText="1"/>
      <protection/>
    </xf>
    <xf numFmtId="0" fontId="6" fillId="0" borderId="17" xfId="64" applyFont="1" applyBorder="1" applyAlignment="1">
      <alignment horizontal="center" vertical="center" textRotation="255" wrapText="1"/>
      <protection/>
    </xf>
    <xf numFmtId="38" fontId="6" fillId="37" borderId="14" xfId="51" applyFont="1" applyFill="1" applyBorder="1" applyAlignment="1">
      <alignment vertical="center" wrapText="1"/>
    </xf>
    <xf numFmtId="38" fontId="6" fillId="37" borderId="21" xfId="51" applyFont="1" applyFill="1" applyBorder="1" applyAlignment="1">
      <alignment vertical="center" wrapText="1"/>
    </xf>
    <xf numFmtId="0" fontId="6" fillId="35" borderId="13" xfId="64" applyFont="1" applyFill="1" applyBorder="1" applyAlignment="1">
      <alignment horizontal="center" vertical="center" wrapText="1"/>
      <protection/>
    </xf>
    <xf numFmtId="0" fontId="6" fillId="35" borderId="42" xfId="64" applyFont="1" applyFill="1" applyBorder="1" applyAlignment="1">
      <alignment horizontal="center" vertical="center" wrapText="1"/>
      <protection/>
    </xf>
    <xf numFmtId="0" fontId="6" fillId="35" borderId="29" xfId="64" applyFont="1" applyFill="1" applyBorder="1" applyAlignment="1">
      <alignment horizontal="center" vertical="center" wrapText="1"/>
      <protection/>
    </xf>
    <xf numFmtId="0" fontId="46" fillId="36" borderId="0" xfId="0" applyFont="1" applyFill="1" applyAlignment="1">
      <alignment horizontal="center" vertical="center"/>
    </xf>
    <xf numFmtId="0" fontId="6" fillId="0" borderId="14"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6" fillId="0" borderId="14" xfId="0" applyFont="1" applyFill="1" applyBorder="1" applyAlignment="1">
      <alignment horizontal="center" vertical="center" wrapText="1"/>
    </xf>
    <xf numFmtId="0" fontId="11" fillId="37" borderId="17" xfId="0" applyFont="1" applyFill="1" applyBorder="1" applyAlignment="1">
      <alignment vertical="center" wrapText="1"/>
    </xf>
    <xf numFmtId="0" fontId="6" fillId="0" borderId="13" xfId="0" applyFont="1" applyFill="1" applyBorder="1" applyAlignment="1">
      <alignment vertical="center" wrapText="1"/>
    </xf>
    <xf numFmtId="0" fontId="6" fillId="0" borderId="42" xfId="0" applyFont="1" applyFill="1" applyBorder="1" applyAlignment="1">
      <alignment vertical="center" wrapText="1"/>
    </xf>
    <xf numFmtId="0" fontId="6" fillId="0" borderId="29" xfId="0" applyFont="1" applyFill="1" applyBorder="1" applyAlignment="1">
      <alignment vertical="center" wrapText="1"/>
    </xf>
    <xf numFmtId="0" fontId="6" fillId="0" borderId="42" xfId="0" applyFont="1" applyBorder="1" applyAlignment="1">
      <alignment horizontal="center" vertical="center" wrapText="1"/>
    </xf>
    <xf numFmtId="0" fontId="6" fillId="33" borderId="42" xfId="0" applyFont="1" applyFill="1" applyBorder="1" applyAlignment="1">
      <alignment horizontal="center" vertical="center" wrapText="1"/>
    </xf>
    <xf numFmtId="0" fontId="6" fillId="0" borderId="15" xfId="0" applyFont="1" applyFill="1" applyBorder="1" applyAlignment="1">
      <alignment vertical="center"/>
    </xf>
    <xf numFmtId="0" fontId="6" fillId="0" borderId="32" xfId="0" applyFont="1" applyFill="1" applyBorder="1" applyAlignment="1">
      <alignment vertical="center"/>
    </xf>
    <xf numFmtId="192" fontId="6" fillId="37" borderId="13" xfId="0" applyNumberFormat="1" applyFont="1" applyFill="1" applyBorder="1" applyAlignment="1">
      <alignment horizontal="right" vertical="center" shrinkToFit="1"/>
    </xf>
    <xf numFmtId="192" fontId="6" fillId="37" borderId="29" xfId="0" applyNumberFormat="1" applyFont="1" applyFill="1" applyBorder="1" applyAlignment="1">
      <alignment horizontal="right" vertical="center" shrinkToFit="1"/>
    </xf>
    <xf numFmtId="3" fontId="6" fillId="37" borderId="13" xfId="0" applyNumberFormat="1" applyFont="1" applyFill="1" applyBorder="1" applyAlignment="1">
      <alignment vertical="center"/>
    </xf>
    <xf numFmtId="3" fontId="6" fillId="37" borderId="29" xfId="0" applyNumberFormat="1" applyFont="1" applyFill="1" applyBorder="1" applyAlignment="1">
      <alignment vertical="center"/>
    </xf>
    <xf numFmtId="0" fontId="14" fillId="0" borderId="13" xfId="0" applyFont="1" applyBorder="1" applyAlignment="1">
      <alignment horizontal="center" vertical="center" wrapText="1"/>
    </xf>
    <xf numFmtId="0" fontId="14" fillId="0" borderId="29" xfId="0" applyFont="1" applyBorder="1" applyAlignment="1">
      <alignment horizontal="center" vertical="center" wrapText="1"/>
    </xf>
    <xf numFmtId="0" fontId="11" fillId="37" borderId="43" xfId="0" applyFont="1" applyFill="1" applyBorder="1" applyAlignment="1">
      <alignment vertical="center" wrapText="1"/>
    </xf>
    <xf numFmtId="0" fontId="11" fillId="37" borderId="22" xfId="0" applyFont="1" applyFill="1" applyBorder="1" applyAlignment="1">
      <alignment vertical="center" wrapText="1"/>
    </xf>
    <xf numFmtId="0" fontId="6" fillId="0" borderId="23" xfId="0" applyFont="1" applyFill="1" applyBorder="1" applyAlignment="1">
      <alignment horizontal="center" vertical="center" wrapText="1"/>
    </xf>
    <xf numFmtId="0" fontId="7" fillId="0" borderId="72" xfId="0" applyFont="1" applyFill="1" applyBorder="1" applyAlignment="1">
      <alignment horizontal="left" vertical="center" wrapText="1"/>
    </xf>
    <xf numFmtId="0" fontId="6" fillId="0" borderId="21" xfId="0" applyFont="1" applyFill="1" applyBorder="1" applyAlignment="1">
      <alignment horizontal="center" vertical="center" wrapText="1"/>
    </xf>
    <xf numFmtId="0" fontId="11" fillId="37" borderId="93" xfId="0" applyFont="1" applyFill="1" applyBorder="1" applyAlignment="1">
      <alignment vertical="center" wrapText="1"/>
    </xf>
    <xf numFmtId="0" fontId="11" fillId="37" borderId="94" xfId="0" applyFont="1" applyFill="1" applyBorder="1" applyAlignment="1">
      <alignment vertical="center" wrapText="1"/>
    </xf>
    <xf numFmtId="0" fontId="11" fillId="37" borderId="31" xfId="0" applyFont="1" applyFill="1" applyBorder="1" applyAlignment="1">
      <alignment vertical="center" wrapText="1"/>
    </xf>
    <xf numFmtId="0" fontId="7" fillId="0" borderId="13" xfId="0" applyFont="1" applyBorder="1" applyAlignment="1">
      <alignment horizontal="left" vertical="center" wrapText="1"/>
    </xf>
    <xf numFmtId="0" fontId="7" fillId="0" borderId="42" xfId="0" applyFont="1" applyBorder="1" applyAlignment="1">
      <alignment horizontal="left" vertical="center" wrapText="1"/>
    </xf>
    <xf numFmtId="0" fontId="7" fillId="0" borderId="29" xfId="0" applyFont="1" applyBorder="1" applyAlignment="1">
      <alignment horizontal="left" vertical="center" wrapText="1"/>
    </xf>
    <xf numFmtId="0" fontId="45" fillId="0" borderId="95" xfId="0" applyFont="1" applyFill="1" applyBorder="1" applyAlignment="1">
      <alignment vertical="center" wrapText="1"/>
    </xf>
    <xf numFmtId="0" fontId="45" fillId="0" borderId="98" xfId="0" applyFont="1" applyFill="1" applyBorder="1" applyAlignment="1">
      <alignment vertical="center" wrapText="1"/>
    </xf>
    <xf numFmtId="0" fontId="45" fillId="0" borderId="30" xfId="0" applyFont="1" applyFill="1" applyBorder="1" applyAlignment="1">
      <alignment vertical="center" wrapText="1"/>
    </xf>
    <xf numFmtId="0" fontId="45" fillId="0" borderId="96" xfId="0" applyFont="1" applyFill="1" applyBorder="1" applyAlignment="1">
      <alignment vertical="center" wrapText="1"/>
    </xf>
    <xf numFmtId="0" fontId="45" fillId="0" borderId="97" xfId="0" applyFont="1" applyFill="1" applyBorder="1" applyAlignment="1">
      <alignment vertical="center" wrapText="1"/>
    </xf>
    <xf numFmtId="0" fontId="45" fillId="0" borderId="13" xfId="0" applyFont="1" applyFill="1" applyBorder="1" applyAlignment="1">
      <alignment horizontal="left" vertical="center" wrapText="1"/>
    </xf>
    <xf numFmtId="0" fontId="45" fillId="0" borderId="42" xfId="0" applyFont="1" applyFill="1" applyBorder="1" applyAlignment="1">
      <alignment horizontal="left" vertical="center" wrapText="1"/>
    </xf>
    <xf numFmtId="0" fontId="45" fillId="0" borderId="29" xfId="0" applyFont="1" applyFill="1" applyBorder="1" applyAlignment="1">
      <alignment horizontal="left" vertical="center" wrapText="1"/>
    </xf>
    <xf numFmtId="0" fontId="11" fillId="37" borderId="96" xfId="0" applyFont="1" applyFill="1" applyBorder="1" applyAlignment="1">
      <alignment vertical="center" wrapText="1"/>
    </xf>
    <xf numFmtId="0" fontId="11" fillId="37" borderId="97" xfId="0" applyFont="1" applyFill="1" applyBorder="1" applyAlignment="1">
      <alignment vertical="center" wrapText="1"/>
    </xf>
    <xf numFmtId="0" fontId="11" fillId="37" borderId="30" xfId="0" applyFont="1" applyFill="1" applyBorder="1" applyAlignment="1">
      <alignment vertical="center" wrapText="1"/>
    </xf>
    <xf numFmtId="205" fontId="6" fillId="37" borderId="13" xfId="0" applyNumberFormat="1" applyFont="1" applyFill="1" applyBorder="1" applyAlignment="1">
      <alignment horizontal="right" vertical="center"/>
    </xf>
    <xf numFmtId="205" fontId="6" fillId="37" borderId="29" xfId="0" applyNumberFormat="1" applyFont="1" applyFill="1" applyBorder="1" applyAlignment="1">
      <alignment horizontal="right" vertical="center"/>
    </xf>
    <xf numFmtId="0" fontId="6" fillId="0" borderId="15"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12" xfId="0" applyFont="1" applyFill="1" applyBorder="1" applyAlignment="1">
      <alignment horizontal="left" vertical="center" wrapText="1"/>
    </xf>
    <xf numFmtId="0" fontId="46" fillId="36" borderId="0" xfId="0" applyFont="1" applyFill="1" applyAlignment="1">
      <alignment horizontal="left" vertical="center" shrinkToFit="1"/>
    </xf>
    <xf numFmtId="0" fontId="45" fillId="0" borderId="13" xfId="0" applyFont="1" applyBorder="1" applyAlignment="1">
      <alignment horizontal="left" vertical="center" wrapText="1"/>
    </xf>
    <xf numFmtId="0" fontId="45" fillId="0" borderId="42" xfId="0" applyFont="1" applyBorder="1" applyAlignment="1">
      <alignment horizontal="left" vertical="center" wrapText="1"/>
    </xf>
    <xf numFmtId="0" fontId="45" fillId="0" borderId="29" xfId="0" applyFont="1" applyBorder="1" applyAlignment="1">
      <alignment horizontal="left" vertical="center" wrapText="1"/>
    </xf>
    <xf numFmtId="0" fontId="6" fillId="0" borderId="12" xfId="0" applyFont="1" applyFill="1" applyBorder="1" applyAlignment="1">
      <alignment vertical="center" wrapText="1"/>
    </xf>
    <xf numFmtId="3" fontId="6" fillId="37" borderId="15" xfId="0" applyNumberFormat="1" applyFont="1" applyFill="1" applyBorder="1" applyAlignment="1">
      <alignment horizontal="right" vertical="center"/>
    </xf>
    <xf numFmtId="3" fontId="6" fillId="37" borderId="32" xfId="0" applyNumberFormat="1" applyFont="1" applyFill="1" applyBorder="1" applyAlignment="1">
      <alignment horizontal="right" vertical="center"/>
    </xf>
    <xf numFmtId="0" fontId="6" fillId="0" borderId="25"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3" xfId="0" applyFont="1" applyFill="1" applyBorder="1" applyAlignment="1">
      <alignment horizontal="center" vertical="center" wrapText="1"/>
    </xf>
    <xf numFmtId="192" fontId="6" fillId="37" borderId="17" xfId="0" applyNumberFormat="1" applyFont="1" applyFill="1" applyBorder="1" applyAlignment="1">
      <alignment horizontal="right" vertical="center" shrinkToFit="1"/>
    </xf>
    <xf numFmtId="192" fontId="6" fillId="37" borderId="22" xfId="0" applyNumberFormat="1" applyFont="1" applyFill="1" applyBorder="1" applyAlignment="1">
      <alignment horizontal="right" vertical="center" shrinkToFit="1"/>
    </xf>
    <xf numFmtId="0" fontId="6" fillId="0" borderId="13" xfId="0" applyFont="1" applyBorder="1" applyAlignment="1">
      <alignment horizontal="left" vertical="center" wrapText="1" indent="1"/>
    </xf>
    <xf numFmtId="0" fontId="6" fillId="0" borderId="29" xfId="0" applyFont="1" applyBorder="1" applyAlignment="1">
      <alignment horizontal="left" vertical="center" indent="1"/>
    </xf>
    <xf numFmtId="0" fontId="8" fillId="0" borderId="15" xfId="0" applyFont="1" applyFill="1" applyBorder="1" applyAlignment="1">
      <alignment horizontal="left" vertical="center" wrapText="1"/>
    </xf>
    <xf numFmtId="0" fontId="8" fillId="0" borderId="72" xfId="0" applyFont="1" applyFill="1" applyBorder="1" applyAlignment="1">
      <alignment horizontal="left" vertical="center" wrapText="1"/>
    </xf>
    <xf numFmtId="0" fontId="8" fillId="0" borderId="32" xfId="0" applyFont="1" applyFill="1" applyBorder="1" applyAlignment="1">
      <alignment horizontal="left" vertical="center" wrapText="1"/>
    </xf>
    <xf numFmtId="0" fontId="6" fillId="0" borderId="93" xfId="0" applyFont="1" applyFill="1" applyBorder="1" applyAlignment="1">
      <alignment vertical="center" wrapText="1"/>
    </xf>
    <xf numFmtId="0" fontId="6" fillId="0" borderId="94" xfId="0" applyFont="1" applyFill="1" applyBorder="1" applyAlignment="1">
      <alignment vertical="center" wrapText="1"/>
    </xf>
    <xf numFmtId="0" fontId="6" fillId="0" borderId="31" xfId="0" applyFont="1" applyFill="1" applyBorder="1" applyAlignment="1">
      <alignment vertical="center" wrapText="1"/>
    </xf>
    <xf numFmtId="0" fontId="6" fillId="37" borderId="12" xfId="0" applyFont="1" applyFill="1" applyBorder="1" applyAlignment="1">
      <alignment vertical="top" wrapText="1"/>
    </xf>
    <xf numFmtId="0" fontId="7" fillId="0" borderId="14" xfId="0" applyFont="1" applyFill="1" applyBorder="1" applyAlignment="1">
      <alignment horizontal="center" vertical="center" wrapText="1"/>
    </xf>
    <xf numFmtId="0" fontId="7" fillId="0" borderId="23"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Followed Hyperlink" xfId="65"/>
    <cellStyle name="良い" xfId="6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styles" Target="styles.xml" /><Relationship Id="rId53" Type="http://schemas.openxmlformats.org/officeDocument/2006/relationships/sharedStrings" Target="sharedStrings.xml" /><Relationship Id="rId5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38100</xdr:colOff>
      <xdr:row>31</xdr:row>
      <xdr:rowOff>76200</xdr:rowOff>
    </xdr:from>
    <xdr:to>
      <xdr:col>15</xdr:col>
      <xdr:colOff>400050</xdr:colOff>
      <xdr:row>31</xdr:row>
      <xdr:rowOff>85725</xdr:rowOff>
    </xdr:to>
    <xdr:sp>
      <xdr:nvSpPr>
        <xdr:cNvPr id="1" name="直線矢印コネクタ 1"/>
        <xdr:cNvSpPr>
          <a:spLocks/>
        </xdr:cNvSpPr>
      </xdr:nvSpPr>
      <xdr:spPr>
        <a:xfrm flipV="1">
          <a:off x="6515100" y="8448675"/>
          <a:ext cx="361950" cy="0"/>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390525</xdr:colOff>
      <xdr:row>31</xdr:row>
      <xdr:rowOff>57150</xdr:rowOff>
    </xdr:from>
    <xdr:to>
      <xdr:col>15</xdr:col>
      <xdr:colOff>400050</xdr:colOff>
      <xdr:row>38</xdr:row>
      <xdr:rowOff>76200</xdr:rowOff>
    </xdr:to>
    <xdr:sp>
      <xdr:nvSpPr>
        <xdr:cNvPr id="2" name="直線矢印コネクタ 2"/>
        <xdr:cNvSpPr>
          <a:spLocks/>
        </xdr:cNvSpPr>
      </xdr:nvSpPr>
      <xdr:spPr>
        <a:xfrm flipH="1">
          <a:off x="6867525" y="8448675"/>
          <a:ext cx="9525" cy="0"/>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47625</xdr:colOff>
      <xdr:row>38</xdr:row>
      <xdr:rowOff>57150</xdr:rowOff>
    </xdr:from>
    <xdr:to>
      <xdr:col>15</xdr:col>
      <xdr:colOff>400050</xdr:colOff>
      <xdr:row>38</xdr:row>
      <xdr:rowOff>57150</xdr:rowOff>
    </xdr:to>
    <xdr:sp>
      <xdr:nvSpPr>
        <xdr:cNvPr id="3" name="直線矢印コネクタ 3"/>
        <xdr:cNvSpPr>
          <a:spLocks/>
        </xdr:cNvSpPr>
      </xdr:nvSpPr>
      <xdr:spPr>
        <a:xfrm>
          <a:off x="6524625" y="8448675"/>
          <a:ext cx="352425" cy="0"/>
        </a:xfrm>
        <a:prstGeom prst="straightConnector1">
          <a:avLst/>
        </a:prstGeom>
        <a:noFill/>
        <a:ln w="19050" cmpd="sng">
          <a:solidFill>
            <a:srgbClr val="000000"/>
          </a:solidFill>
          <a:headEnd type="arrow"/>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428625</xdr:colOff>
      <xdr:row>0</xdr:row>
      <xdr:rowOff>19050</xdr:rowOff>
    </xdr:from>
    <xdr:to>
      <xdr:col>4</xdr:col>
      <xdr:colOff>1276350</xdr:colOff>
      <xdr:row>1</xdr:row>
      <xdr:rowOff>0</xdr:rowOff>
    </xdr:to>
    <xdr:sp>
      <xdr:nvSpPr>
        <xdr:cNvPr id="1" name="下リボン 4"/>
        <xdr:cNvSpPr>
          <a:spLocks/>
        </xdr:cNvSpPr>
      </xdr:nvSpPr>
      <xdr:spPr>
        <a:xfrm>
          <a:off x="5219700" y="19050"/>
          <a:ext cx="857250" cy="361950"/>
        </a:xfrm>
        <a:prstGeom prst="ribbon">
          <a:avLst>
            <a:gd name="adj" fmla="val -33333"/>
          </a:avLst>
        </a:prstGeom>
        <a:solidFill>
          <a:srgbClr val="F3DCDB"/>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New</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466725</xdr:colOff>
      <xdr:row>0</xdr:row>
      <xdr:rowOff>38100</xdr:rowOff>
    </xdr:from>
    <xdr:to>
      <xdr:col>3</xdr:col>
      <xdr:colOff>1333500</xdr:colOff>
      <xdr:row>1</xdr:row>
      <xdr:rowOff>19050</xdr:rowOff>
    </xdr:to>
    <xdr:sp>
      <xdr:nvSpPr>
        <xdr:cNvPr id="1" name="下リボン 3"/>
        <xdr:cNvSpPr>
          <a:spLocks/>
        </xdr:cNvSpPr>
      </xdr:nvSpPr>
      <xdr:spPr>
        <a:xfrm>
          <a:off x="5057775" y="38100"/>
          <a:ext cx="857250" cy="361950"/>
        </a:xfrm>
        <a:prstGeom prst="ribbon">
          <a:avLst>
            <a:gd name="adj" fmla="val -33333"/>
          </a:avLst>
        </a:prstGeom>
        <a:solidFill>
          <a:srgbClr val="F3DCDB"/>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New</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466725</xdr:colOff>
      <xdr:row>0</xdr:row>
      <xdr:rowOff>47625</xdr:rowOff>
    </xdr:from>
    <xdr:to>
      <xdr:col>3</xdr:col>
      <xdr:colOff>1333500</xdr:colOff>
      <xdr:row>1</xdr:row>
      <xdr:rowOff>28575</xdr:rowOff>
    </xdr:to>
    <xdr:sp>
      <xdr:nvSpPr>
        <xdr:cNvPr id="1" name="下リボン 2"/>
        <xdr:cNvSpPr>
          <a:spLocks/>
        </xdr:cNvSpPr>
      </xdr:nvSpPr>
      <xdr:spPr>
        <a:xfrm>
          <a:off x="5057775" y="47625"/>
          <a:ext cx="857250" cy="361950"/>
        </a:xfrm>
        <a:prstGeom prst="ribbon">
          <a:avLst>
            <a:gd name="adj" fmla="val -33333"/>
          </a:avLst>
        </a:prstGeom>
        <a:solidFill>
          <a:srgbClr val="F3DCDB"/>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New</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514350</xdr:colOff>
      <xdr:row>0</xdr:row>
      <xdr:rowOff>28575</xdr:rowOff>
    </xdr:from>
    <xdr:to>
      <xdr:col>3</xdr:col>
      <xdr:colOff>1371600</xdr:colOff>
      <xdr:row>1</xdr:row>
      <xdr:rowOff>9525</xdr:rowOff>
    </xdr:to>
    <xdr:sp>
      <xdr:nvSpPr>
        <xdr:cNvPr id="1" name="下リボン 2"/>
        <xdr:cNvSpPr>
          <a:spLocks/>
        </xdr:cNvSpPr>
      </xdr:nvSpPr>
      <xdr:spPr>
        <a:xfrm>
          <a:off x="5105400" y="28575"/>
          <a:ext cx="857250" cy="361950"/>
        </a:xfrm>
        <a:prstGeom prst="ribbon">
          <a:avLst>
            <a:gd name="adj" fmla="val -33333"/>
          </a:avLst>
        </a:prstGeom>
        <a:solidFill>
          <a:srgbClr val="F3DCDB"/>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New</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447675</xdr:colOff>
      <xdr:row>0</xdr:row>
      <xdr:rowOff>28575</xdr:rowOff>
    </xdr:from>
    <xdr:to>
      <xdr:col>3</xdr:col>
      <xdr:colOff>1304925</xdr:colOff>
      <xdr:row>1</xdr:row>
      <xdr:rowOff>9525</xdr:rowOff>
    </xdr:to>
    <xdr:sp>
      <xdr:nvSpPr>
        <xdr:cNvPr id="1" name="下リボン 3"/>
        <xdr:cNvSpPr>
          <a:spLocks/>
        </xdr:cNvSpPr>
      </xdr:nvSpPr>
      <xdr:spPr>
        <a:xfrm>
          <a:off x="5038725" y="28575"/>
          <a:ext cx="857250" cy="361950"/>
        </a:xfrm>
        <a:prstGeom prst="ribbon">
          <a:avLst>
            <a:gd name="adj" fmla="val -33333"/>
          </a:avLst>
        </a:prstGeom>
        <a:solidFill>
          <a:srgbClr val="F3DCDB"/>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New</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466725</xdr:colOff>
      <xdr:row>0</xdr:row>
      <xdr:rowOff>38100</xdr:rowOff>
    </xdr:from>
    <xdr:to>
      <xdr:col>3</xdr:col>
      <xdr:colOff>1333500</xdr:colOff>
      <xdr:row>1</xdr:row>
      <xdr:rowOff>19050</xdr:rowOff>
    </xdr:to>
    <xdr:sp>
      <xdr:nvSpPr>
        <xdr:cNvPr id="1" name="下リボン 3"/>
        <xdr:cNvSpPr>
          <a:spLocks/>
        </xdr:cNvSpPr>
      </xdr:nvSpPr>
      <xdr:spPr>
        <a:xfrm>
          <a:off x="5057775" y="38100"/>
          <a:ext cx="857250" cy="361950"/>
        </a:xfrm>
        <a:prstGeom prst="ribbon">
          <a:avLst>
            <a:gd name="adj" fmla="val -33333"/>
          </a:avLst>
        </a:prstGeom>
        <a:solidFill>
          <a:srgbClr val="F3DCDB"/>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New</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428625</xdr:colOff>
      <xdr:row>0</xdr:row>
      <xdr:rowOff>19050</xdr:rowOff>
    </xdr:from>
    <xdr:to>
      <xdr:col>3</xdr:col>
      <xdr:colOff>1409700</xdr:colOff>
      <xdr:row>1</xdr:row>
      <xdr:rowOff>0</xdr:rowOff>
    </xdr:to>
    <xdr:sp>
      <xdr:nvSpPr>
        <xdr:cNvPr id="1" name="下リボン 3"/>
        <xdr:cNvSpPr>
          <a:spLocks/>
        </xdr:cNvSpPr>
      </xdr:nvSpPr>
      <xdr:spPr>
        <a:xfrm>
          <a:off x="5019675" y="19050"/>
          <a:ext cx="990600" cy="361950"/>
        </a:xfrm>
        <a:prstGeom prst="ribbon">
          <a:avLst>
            <a:gd name="adj" fmla="val -33333"/>
          </a:avLst>
        </a:prstGeom>
        <a:solidFill>
          <a:srgbClr val="F3DCDB"/>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New</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447675</xdr:colOff>
      <xdr:row>0</xdr:row>
      <xdr:rowOff>38100</xdr:rowOff>
    </xdr:from>
    <xdr:to>
      <xdr:col>3</xdr:col>
      <xdr:colOff>1304925</xdr:colOff>
      <xdr:row>1</xdr:row>
      <xdr:rowOff>19050</xdr:rowOff>
    </xdr:to>
    <xdr:sp>
      <xdr:nvSpPr>
        <xdr:cNvPr id="1" name="下リボン 2"/>
        <xdr:cNvSpPr>
          <a:spLocks/>
        </xdr:cNvSpPr>
      </xdr:nvSpPr>
      <xdr:spPr>
        <a:xfrm>
          <a:off x="5038725" y="38100"/>
          <a:ext cx="857250" cy="361950"/>
        </a:xfrm>
        <a:prstGeom prst="ribbon">
          <a:avLst>
            <a:gd name="adj" fmla="val -33333"/>
          </a:avLst>
        </a:prstGeom>
        <a:solidFill>
          <a:srgbClr val="F3DCDB"/>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New</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428625</xdr:colOff>
      <xdr:row>0</xdr:row>
      <xdr:rowOff>38100</xdr:rowOff>
    </xdr:from>
    <xdr:to>
      <xdr:col>3</xdr:col>
      <xdr:colOff>1285875</xdr:colOff>
      <xdr:row>1</xdr:row>
      <xdr:rowOff>19050</xdr:rowOff>
    </xdr:to>
    <xdr:sp>
      <xdr:nvSpPr>
        <xdr:cNvPr id="1" name="下リボン 3"/>
        <xdr:cNvSpPr>
          <a:spLocks/>
        </xdr:cNvSpPr>
      </xdr:nvSpPr>
      <xdr:spPr>
        <a:xfrm>
          <a:off x="5019675" y="38100"/>
          <a:ext cx="857250" cy="361950"/>
        </a:xfrm>
        <a:prstGeom prst="ribbon">
          <a:avLst>
            <a:gd name="adj" fmla="val -33333"/>
          </a:avLst>
        </a:prstGeom>
        <a:solidFill>
          <a:srgbClr val="F3DCDB"/>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New</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447675</xdr:colOff>
      <xdr:row>0</xdr:row>
      <xdr:rowOff>28575</xdr:rowOff>
    </xdr:from>
    <xdr:to>
      <xdr:col>3</xdr:col>
      <xdr:colOff>1304925</xdr:colOff>
      <xdr:row>1</xdr:row>
      <xdr:rowOff>9525</xdr:rowOff>
    </xdr:to>
    <xdr:sp>
      <xdr:nvSpPr>
        <xdr:cNvPr id="1" name="下リボン 4"/>
        <xdr:cNvSpPr>
          <a:spLocks/>
        </xdr:cNvSpPr>
      </xdr:nvSpPr>
      <xdr:spPr>
        <a:xfrm>
          <a:off x="5038725" y="28575"/>
          <a:ext cx="857250" cy="361950"/>
        </a:xfrm>
        <a:prstGeom prst="ribbon">
          <a:avLst>
            <a:gd name="adj" fmla="val -33333"/>
          </a:avLst>
        </a:prstGeom>
        <a:solidFill>
          <a:srgbClr val="F3DCDB"/>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New</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428625</xdr:colOff>
      <xdr:row>0</xdr:row>
      <xdr:rowOff>47625</xdr:rowOff>
    </xdr:from>
    <xdr:to>
      <xdr:col>4</xdr:col>
      <xdr:colOff>1285875</xdr:colOff>
      <xdr:row>1</xdr:row>
      <xdr:rowOff>28575</xdr:rowOff>
    </xdr:to>
    <xdr:sp>
      <xdr:nvSpPr>
        <xdr:cNvPr id="1" name="下リボン 3"/>
        <xdr:cNvSpPr>
          <a:spLocks/>
        </xdr:cNvSpPr>
      </xdr:nvSpPr>
      <xdr:spPr>
        <a:xfrm>
          <a:off x="5219700" y="47625"/>
          <a:ext cx="857250" cy="361950"/>
        </a:xfrm>
        <a:prstGeom prst="ribbon">
          <a:avLst>
            <a:gd name="adj" fmla="val -33333"/>
          </a:avLst>
        </a:prstGeom>
        <a:solidFill>
          <a:srgbClr val="F3DCDB"/>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New</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381000</xdr:colOff>
      <xdr:row>0</xdr:row>
      <xdr:rowOff>47625</xdr:rowOff>
    </xdr:from>
    <xdr:to>
      <xdr:col>4</xdr:col>
      <xdr:colOff>1238250</xdr:colOff>
      <xdr:row>1</xdr:row>
      <xdr:rowOff>28575</xdr:rowOff>
    </xdr:to>
    <xdr:sp>
      <xdr:nvSpPr>
        <xdr:cNvPr id="1" name="下リボン 4"/>
        <xdr:cNvSpPr>
          <a:spLocks/>
        </xdr:cNvSpPr>
      </xdr:nvSpPr>
      <xdr:spPr>
        <a:xfrm>
          <a:off x="5172075" y="47625"/>
          <a:ext cx="857250" cy="361950"/>
        </a:xfrm>
        <a:prstGeom prst="ribbon">
          <a:avLst>
            <a:gd name="adj" fmla="val -33333"/>
          </a:avLst>
        </a:prstGeom>
        <a:solidFill>
          <a:srgbClr val="F3DCDB"/>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New</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457200</xdr:colOff>
      <xdr:row>0</xdr:row>
      <xdr:rowOff>38100</xdr:rowOff>
    </xdr:from>
    <xdr:to>
      <xdr:col>3</xdr:col>
      <xdr:colOff>1323975</xdr:colOff>
      <xdr:row>1</xdr:row>
      <xdr:rowOff>19050</xdr:rowOff>
    </xdr:to>
    <xdr:sp>
      <xdr:nvSpPr>
        <xdr:cNvPr id="1" name="下リボン 3"/>
        <xdr:cNvSpPr>
          <a:spLocks/>
        </xdr:cNvSpPr>
      </xdr:nvSpPr>
      <xdr:spPr>
        <a:xfrm>
          <a:off x="5048250" y="38100"/>
          <a:ext cx="857250" cy="361950"/>
        </a:xfrm>
        <a:prstGeom prst="ribbon">
          <a:avLst>
            <a:gd name="adj" fmla="val -33333"/>
          </a:avLst>
        </a:prstGeom>
        <a:solidFill>
          <a:srgbClr val="F3DCDB"/>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New</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466725</xdr:colOff>
      <xdr:row>0</xdr:row>
      <xdr:rowOff>57150</xdr:rowOff>
    </xdr:from>
    <xdr:to>
      <xdr:col>3</xdr:col>
      <xdr:colOff>1333500</xdr:colOff>
      <xdr:row>1</xdr:row>
      <xdr:rowOff>38100</xdr:rowOff>
    </xdr:to>
    <xdr:sp>
      <xdr:nvSpPr>
        <xdr:cNvPr id="1" name="下リボン 4"/>
        <xdr:cNvSpPr>
          <a:spLocks/>
        </xdr:cNvSpPr>
      </xdr:nvSpPr>
      <xdr:spPr>
        <a:xfrm>
          <a:off x="5057775" y="57150"/>
          <a:ext cx="857250" cy="361950"/>
        </a:xfrm>
        <a:prstGeom prst="ribbon">
          <a:avLst>
            <a:gd name="adj" fmla="val -33333"/>
          </a:avLst>
        </a:prstGeom>
        <a:solidFill>
          <a:srgbClr val="F3DCDB"/>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New</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comments" Target="../comments28.xml" /><Relationship Id="rId2" Type="http://schemas.openxmlformats.org/officeDocument/2006/relationships/vmlDrawing" Target="../drawings/vmlDrawing2.vml" /><Relationship Id="rId3"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comments" Target="../comments30.xml" /><Relationship Id="rId2" Type="http://schemas.openxmlformats.org/officeDocument/2006/relationships/vmlDrawing" Target="../drawings/vmlDrawing3.vml" /><Relationship Id="rId3"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comments" Target="../comments46.xml" /><Relationship Id="rId2" Type="http://schemas.openxmlformats.org/officeDocument/2006/relationships/vmlDrawing" Target="../drawings/vmlDrawing4.vml" /><Relationship Id="rId3"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5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5" tint="0.39998000860214233"/>
  </sheetPr>
  <dimension ref="A1:R54"/>
  <sheetViews>
    <sheetView tabSelected="1" view="pageBreakPreview" zoomScaleSheetLayoutView="100" workbookViewId="0" topLeftCell="A1">
      <selection activeCell="M21" sqref="M21:O21"/>
    </sheetView>
  </sheetViews>
  <sheetFormatPr defaultColWidth="9.140625" defaultRowHeight="15"/>
  <cols>
    <col min="1" max="2" width="1.8515625" style="3" customWidth="1"/>
    <col min="3" max="3" width="4.00390625" style="3" customWidth="1"/>
    <col min="4" max="5" width="6.8515625" style="3" customWidth="1"/>
    <col min="6" max="7" width="7.57421875" style="3" customWidth="1"/>
    <col min="8" max="15" width="7.57421875" style="4" customWidth="1"/>
    <col min="16" max="16" width="7.00390625" style="4" customWidth="1"/>
    <col min="17" max="16384" width="9.00390625" style="1" customWidth="1"/>
  </cols>
  <sheetData>
    <row r="1" spans="1:16" ht="18.75" customHeight="1">
      <c r="A1" s="341" t="s">
        <v>612</v>
      </c>
      <c r="B1" s="341"/>
      <c r="C1" s="341"/>
      <c r="D1" s="341"/>
      <c r="E1" s="341"/>
      <c r="F1" s="341"/>
      <c r="G1" s="341"/>
      <c r="H1" s="341"/>
      <c r="I1" s="341"/>
      <c r="J1" s="341"/>
      <c r="K1" s="341"/>
      <c r="L1" s="341"/>
      <c r="M1" s="341"/>
      <c r="N1" s="341"/>
      <c r="O1" s="341"/>
      <c r="P1" s="341"/>
    </row>
    <row r="2" spans="1:16" ht="9" customHeight="1" thickBot="1">
      <c r="A2" s="251"/>
      <c r="B2" s="251"/>
      <c r="C2" s="251"/>
      <c r="D2" s="251"/>
      <c r="E2" s="251"/>
      <c r="F2" s="251"/>
      <c r="G2" s="251"/>
      <c r="H2" s="251"/>
      <c r="I2" s="251"/>
      <c r="J2" s="251"/>
      <c r="K2" s="251"/>
      <c r="L2" s="251"/>
      <c r="M2" s="251"/>
      <c r="N2" s="251"/>
      <c r="O2" s="1"/>
      <c r="P2" s="1"/>
    </row>
    <row r="3" spans="1:16" ht="26.25" customHeight="1" thickBot="1" thickTop="1">
      <c r="A3" s="391" t="s">
        <v>681</v>
      </c>
      <c r="B3" s="392"/>
      <c r="C3" s="392"/>
      <c r="D3" s="393"/>
      <c r="E3" s="251"/>
      <c r="F3" s="251"/>
      <c r="G3" s="251"/>
      <c r="H3" s="251"/>
      <c r="I3" s="251"/>
      <c r="J3" s="251"/>
      <c r="K3" s="251"/>
      <c r="L3" s="251"/>
      <c r="M3" s="251"/>
      <c r="N3" s="251"/>
      <c r="O3" s="1"/>
      <c r="P3" s="1"/>
    </row>
    <row r="4" spans="1:16" ht="9" customHeight="1" thickTop="1">
      <c r="A4" s="251"/>
      <c r="B4" s="251"/>
      <c r="C4" s="251"/>
      <c r="D4" s="251"/>
      <c r="E4" s="251"/>
      <c r="F4" s="251"/>
      <c r="G4" s="251"/>
      <c r="H4" s="251"/>
      <c r="I4" s="251"/>
      <c r="J4" s="251"/>
      <c r="K4" s="251"/>
      <c r="L4" s="251"/>
      <c r="M4" s="251"/>
      <c r="N4" s="251"/>
      <c r="O4" s="1"/>
      <c r="P4" s="1"/>
    </row>
    <row r="5" spans="1:16" s="18" customFormat="1" ht="30" customHeight="1">
      <c r="A5" s="175" t="s">
        <v>340</v>
      </c>
      <c r="B5" s="175"/>
      <c r="C5" s="175"/>
      <c r="D5" s="175"/>
      <c r="E5" s="175"/>
      <c r="F5" s="175"/>
      <c r="G5" s="175"/>
      <c r="H5" s="175"/>
      <c r="I5" s="175"/>
      <c r="J5" s="175"/>
      <c r="K5" s="175"/>
      <c r="L5" s="175"/>
      <c r="M5" s="175"/>
      <c r="N5" s="175"/>
      <c r="O5" s="175"/>
      <c r="P5" s="175"/>
    </row>
    <row r="6" spans="3:16" ht="13.5">
      <c r="C6" s="1"/>
      <c r="D6" s="1"/>
      <c r="E6" s="1"/>
      <c r="F6" s="1"/>
      <c r="G6" s="1"/>
      <c r="H6" s="1"/>
      <c r="I6" s="1"/>
      <c r="J6" s="1"/>
      <c r="K6" s="1"/>
      <c r="L6" s="1"/>
      <c r="M6" s="1"/>
      <c r="N6" s="1"/>
      <c r="O6" s="1"/>
      <c r="P6" s="1"/>
    </row>
    <row r="7" spans="1:16" ht="13.5">
      <c r="A7" s="2" t="s">
        <v>676</v>
      </c>
      <c r="B7" s="2"/>
      <c r="C7" s="1"/>
      <c r="D7" s="1"/>
      <c r="E7" s="1"/>
      <c r="F7" s="1"/>
      <c r="G7" s="1"/>
      <c r="H7" s="1"/>
      <c r="I7" s="1"/>
      <c r="J7" s="1"/>
      <c r="K7" s="1"/>
      <c r="L7" s="1"/>
      <c r="M7" s="1"/>
      <c r="N7" s="1"/>
      <c r="O7" s="1"/>
      <c r="P7" s="1"/>
    </row>
    <row r="8" spans="1:2" ht="13.5">
      <c r="A8" s="2"/>
      <c r="B8" s="2"/>
    </row>
    <row r="9" spans="3:16" ht="73.5" customHeight="1">
      <c r="C9" s="397" t="s">
        <v>431</v>
      </c>
      <c r="D9" s="397"/>
      <c r="E9" s="397"/>
      <c r="F9" s="397"/>
      <c r="G9" s="397"/>
      <c r="H9" s="397"/>
      <c r="I9" s="397"/>
      <c r="J9" s="397"/>
      <c r="K9" s="397"/>
      <c r="L9" s="397"/>
      <c r="M9" s="397"/>
      <c r="N9" s="397"/>
      <c r="O9" s="397"/>
      <c r="P9" s="397"/>
    </row>
    <row r="10" spans="3:15" ht="13.5">
      <c r="C10" s="5"/>
      <c r="D10" s="5"/>
      <c r="E10" s="5"/>
      <c r="F10" s="5"/>
      <c r="G10" s="5"/>
      <c r="H10" s="5"/>
      <c r="I10" s="5"/>
      <c r="J10" s="5"/>
      <c r="K10" s="5"/>
      <c r="L10" s="5"/>
      <c r="M10" s="5"/>
      <c r="N10" s="5"/>
      <c r="O10" s="5"/>
    </row>
    <row r="11" spans="3:18" ht="17.25" customHeight="1" thickBot="1">
      <c r="C11" s="5"/>
      <c r="D11" s="346" t="s">
        <v>34</v>
      </c>
      <c r="E11" s="347"/>
      <c r="F11" s="347"/>
      <c r="G11" s="347"/>
      <c r="H11" s="347"/>
      <c r="I11" s="347"/>
      <c r="J11" s="347"/>
      <c r="K11" s="347"/>
      <c r="L11" s="348"/>
      <c r="M11" s="346" t="s">
        <v>33</v>
      </c>
      <c r="N11" s="347"/>
      <c r="O11" s="348"/>
      <c r="P11" s="5"/>
      <c r="Q11" s="4"/>
      <c r="R11" s="4"/>
    </row>
    <row r="12" spans="3:18" ht="18" customHeight="1" thickBot="1">
      <c r="C12" s="87"/>
      <c r="D12" s="324" t="s">
        <v>206</v>
      </c>
      <c r="E12" s="325"/>
      <c r="F12" s="325"/>
      <c r="G12" s="325"/>
      <c r="H12" s="325"/>
      <c r="I12" s="325"/>
      <c r="J12" s="325"/>
      <c r="K12" s="325"/>
      <c r="L12" s="326"/>
      <c r="M12" s="303">
        <v>616</v>
      </c>
      <c r="N12" s="305"/>
      <c r="O12" s="304"/>
      <c r="Q12" s="91"/>
      <c r="R12" s="4"/>
    </row>
    <row r="13" spans="3:18" ht="18" customHeight="1">
      <c r="C13" s="87"/>
      <c r="D13" s="371" t="s">
        <v>32</v>
      </c>
      <c r="E13" s="372"/>
      <c r="F13" s="372"/>
      <c r="G13" s="372"/>
      <c r="H13" s="372"/>
      <c r="I13" s="372"/>
      <c r="J13" s="372"/>
      <c r="K13" s="372"/>
      <c r="L13" s="373"/>
      <c r="M13" s="357">
        <v>16</v>
      </c>
      <c r="N13" s="358"/>
      <c r="O13" s="359"/>
      <c r="Q13" s="4"/>
      <c r="R13" s="4"/>
    </row>
    <row r="14" spans="3:18" ht="18" customHeight="1">
      <c r="C14" s="87"/>
      <c r="D14" s="374"/>
      <c r="E14" s="375"/>
      <c r="F14" s="375"/>
      <c r="G14" s="375"/>
      <c r="H14" s="375"/>
      <c r="I14" s="375"/>
      <c r="J14" s="375"/>
      <c r="K14" s="375"/>
      <c r="L14" s="376"/>
      <c r="M14" s="377" t="s">
        <v>341</v>
      </c>
      <c r="N14" s="378"/>
      <c r="O14" s="379"/>
      <c r="Q14" s="4"/>
      <c r="R14" s="4"/>
    </row>
    <row r="15" spans="3:18" ht="18" customHeight="1">
      <c r="C15" s="87"/>
      <c r="D15" s="374" t="s">
        <v>207</v>
      </c>
      <c r="E15" s="375"/>
      <c r="F15" s="375"/>
      <c r="G15" s="375"/>
      <c r="H15" s="375"/>
      <c r="I15" s="375"/>
      <c r="J15" s="375"/>
      <c r="K15" s="375"/>
      <c r="L15" s="376"/>
      <c r="M15" s="380">
        <v>600</v>
      </c>
      <c r="N15" s="381"/>
      <c r="O15" s="382"/>
      <c r="Q15" s="4"/>
      <c r="R15" s="4"/>
    </row>
    <row r="16" spans="3:18" ht="18" customHeight="1">
      <c r="C16" s="14"/>
      <c r="D16" s="194"/>
      <c r="E16" s="363" t="s">
        <v>355</v>
      </c>
      <c r="F16" s="363"/>
      <c r="G16" s="363"/>
      <c r="H16" s="363"/>
      <c r="I16" s="363"/>
      <c r="J16" s="363"/>
      <c r="K16" s="363"/>
      <c r="L16" s="364"/>
      <c r="M16" s="357">
        <v>598</v>
      </c>
      <c r="N16" s="358"/>
      <c r="O16" s="359"/>
      <c r="Q16" s="4"/>
      <c r="R16" s="4"/>
    </row>
    <row r="17" spans="3:18" ht="18" customHeight="1" thickBot="1">
      <c r="C17" s="14"/>
      <c r="D17" s="195"/>
      <c r="E17" s="306" t="s">
        <v>356</v>
      </c>
      <c r="F17" s="306"/>
      <c r="G17" s="306"/>
      <c r="H17" s="306"/>
      <c r="I17" s="306"/>
      <c r="J17" s="306"/>
      <c r="K17" s="306"/>
      <c r="L17" s="307"/>
      <c r="M17" s="388">
        <v>608</v>
      </c>
      <c r="N17" s="389"/>
      <c r="O17" s="390"/>
      <c r="Q17" s="4"/>
      <c r="R17" s="4"/>
    </row>
    <row r="18" spans="4:18" ht="30" customHeight="1" thickBot="1">
      <c r="D18" s="177"/>
      <c r="E18" s="383" t="s">
        <v>255</v>
      </c>
      <c r="F18" s="383"/>
      <c r="G18" s="383"/>
      <c r="H18" s="383"/>
      <c r="I18" s="383"/>
      <c r="J18" s="383"/>
      <c r="K18" s="383"/>
      <c r="L18" s="384"/>
      <c r="M18" s="385">
        <v>598</v>
      </c>
      <c r="N18" s="386"/>
      <c r="O18" s="387"/>
      <c r="Q18" s="4"/>
      <c r="R18" s="4"/>
    </row>
    <row r="19" spans="4:18" ht="30" customHeight="1" thickBot="1">
      <c r="D19" s="177"/>
      <c r="E19" s="342" t="s">
        <v>357</v>
      </c>
      <c r="F19" s="342"/>
      <c r="G19" s="342"/>
      <c r="H19" s="342"/>
      <c r="I19" s="342"/>
      <c r="J19" s="342"/>
      <c r="K19" s="342"/>
      <c r="L19" s="342"/>
      <c r="M19" s="343">
        <v>584</v>
      </c>
      <c r="N19" s="344"/>
      <c r="O19" s="345"/>
      <c r="Q19" s="4"/>
      <c r="R19" s="4"/>
    </row>
    <row r="20" spans="4:18" ht="18" customHeight="1" thickBot="1">
      <c r="D20" s="365" t="s">
        <v>342</v>
      </c>
      <c r="E20" s="366"/>
      <c r="F20" s="366"/>
      <c r="G20" s="366"/>
      <c r="H20" s="366"/>
      <c r="I20" s="366"/>
      <c r="J20" s="366"/>
      <c r="K20" s="366"/>
      <c r="L20" s="367"/>
      <c r="M20" s="343">
        <v>58</v>
      </c>
      <c r="N20" s="344"/>
      <c r="O20" s="368"/>
      <c r="P20" s="89"/>
      <c r="Q20" s="4"/>
      <c r="R20" s="4"/>
    </row>
    <row r="21" spans="3:18" ht="18" customHeight="1">
      <c r="C21" s="90"/>
      <c r="D21" s="178"/>
      <c r="E21" s="369" t="s">
        <v>38</v>
      </c>
      <c r="F21" s="369"/>
      <c r="G21" s="369"/>
      <c r="H21" s="369"/>
      <c r="I21" s="369"/>
      <c r="J21" s="369"/>
      <c r="K21" s="369"/>
      <c r="L21" s="370"/>
      <c r="M21" s="338">
        <v>12</v>
      </c>
      <c r="N21" s="339"/>
      <c r="O21" s="340"/>
      <c r="P21" s="6"/>
      <c r="Q21" s="4"/>
      <c r="R21" s="4"/>
    </row>
    <row r="22" spans="4:18" ht="18" customHeight="1">
      <c r="D22" s="179"/>
      <c r="E22" s="306" t="s">
        <v>208</v>
      </c>
      <c r="F22" s="306"/>
      <c r="G22" s="306"/>
      <c r="H22" s="306"/>
      <c r="I22" s="306"/>
      <c r="J22" s="306"/>
      <c r="K22" s="306"/>
      <c r="L22" s="307"/>
      <c r="M22" s="308">
        <v>11</v>
      </c>
      <c r="N22" s="309"/>
      <c r="O22" s="310"/>
      <c r="Q22" s="4"/>
      <c r="R22" s="4"/>
    </row>
    <row r="23" spans="4:18" ht="18" customHeight="1">
      <c r="D23" s="180"/>
      <c r="E23" s="306" t="s">
        <v>254</v>
      </c>
      <c r="F23" s="306"/>
      <c r="G23" s="306"/>
      <c r="H23" s="306"/>
      <c r="I23" s="306"/>
      <c r="J23" s="306"/>
      <c r="K23" s="306"/>
      <c r="L23" s="307"/>
      <c r="M23" s="308">
        <v>17</v>
      </c>
      <c r="N23" s="309"/>
      <c r="O23" s="310"/>
      <c r="Q23" s="4"/>
      <c r="R23" s="4"/>
    </row>
    <row r="24" spans="4:18" ht="36" customHeight="1" thickBot="1">
      <c r="D24" s="181"/>
      <c r="E24" s="336" t="s">
        <v>256</v>
      </c>
      <c r="F24" s="336"/>
      <c r="G24" s="336"/>
      <c r="H24" s="336"/>
      <c r="I24" s="336"/>
      <c r="J24" s="336"/>
      <c r="K24" s="336"/>
      <c r="L24" s="337"/>
      <c r="M24" s="360">
        <f>SUM(M21:O23)</f>
        <v>40</v>
      </c>
      <c r="N24" s="361"/>
      <c r="O24" s="362"/>
      <c r="P24" s="6"/>
      <c r="Q24" s="4"/>
      <c r="R24" s="4"/>
    </row>
    <row r="25" spans="4:18" ht="18" customHeight="1">
      <c r="D25" s="193"/>
      <c r="E25" s="316" t="s">
        <v>353</v>
      </c>
      <c r="F25" s="316"/>
      <c r="G25" s="316"/>
      <c r="H25" s="316"/>
      <c r="I25" s="316"/>
      <c r="J25" s="316"/>
      <c r="K25" s="316"/>
      <c r="L25" s="317"/>
      <c r="M25" s="327">
        <v>13</v>
      </c>
      <c r="N25" s="327"/>
      <c r="O25" s="328"/>
      <c r="P25" s="86"/>
      <c r="Q25" s="4"/>
      <c r="R25" s="4"/>
    </row>
    <row r="26" spans="4:18" ht="36" customHeight="1" thickBot="1">
      <c r="D26" s="181"/>
      <c r="E26" s="334" t="s">
        <v>354</v>
      </c>
      <c r="F26" s="334"/>
      <c r="G26" s="334"/>
      <c r="H26" s="334"/>
      <c r="I26" s="334"/>
      <c r="J26" s="334"/>
      <c r="K26" s="334"/>
      <c r="L26" s="335"/>
      <c r="M26" s="329">
        <f>M24+M25</f>
        <v>53</v>
      </c>
      <c r="N26" s="329"/>
      <c r="O26" s="330"/>
      <c r="P26" s="86"/>
      <c r="Q26" s="4"/>
      <c r="R26" s="4"/>
    </row>
    <row r="27" spans="13:14" ht="13.5">
      <c r="M27" s="86"/>
      <c r="N27" s="86"/>
    </row>
    <row r="28" spans="3:16" ht="70.5" customHeight="1">
      <c r="C28" s="397" t="s">
        <v>572</v>
      </c>
      <c r="D28" s="397"/>
      <c r="E28" s="397"/>
      <c r="F28" s="397"/>
      <c r="G28" s="397"/>
      <c r="H28" s="397"/>
      <c r="I28" s="397"/>
      <c r="J28" s="397"/>
      <c r="K28" s="397"/>
      <c r="L28" s="397"/>
      <c r="M28" s="397"/>
      <c r="N28" s="397"/>
      <c r="O28" s="397"/>
      <c r="P28" s="397"/>
    </row>
    <row r="29" spans="3:15" ht="13.5">
      <c r="C29" s="5"/>
      <c r="D29" s="5"/>
      <c r="E29" s="5"/>
      <c r="F29" s="5"/>
      <c r="G29" s="5"/>
      <c r="H29" s="5"/>
      <c r="I29" s="5"/>
      <c r="J29" s="5"/>
      <c r="K29" s="5"/>
      <c r="L29" s="5"/>
      <c r="M29" s="5"/>
      <c r="N29" s="5"/>
      <c r="O29" s="5"/>
    </row>
    <row r="30" spans="3:15" ht="14.25" hidden="1" thickBot="1">
      <c r="C30" s="5"/>
      <c r="D30" s="182" t="s">
        <v>343</v>
      </c>
      <c r="E30" s="183"/>
      <c r="F30" s="184"/>
      <c r="G30" s="185"/>
      <c r="H30" s="183"/>
      <c r="I30" s="185"/>
      <c r="J30" s="185"/>
      <c r="K30" s="185"/>
      <c r="L30" s="185"/>
      <c r="M30" s="185"/>
      <c r="N30" s="185"/>
      <c r="O30" s="185"/>
    </row>
    <row r="31" spans="4:15" ht="17.25" customHeight="1" hidden="1">
      <c r="D31" s="186"/>
      <c r="E31" s="187"/>
      <c r="F31" s="302" t="s">
        <v>344</v>
      </c>
      <c r="G31" s="354"/>
      <c r="H31" s="302" t="s">
        <v>345</v>
      </c>
      <c r="I31" s="354"/>
      <c r="J31" s="301" t="s">
        <v>259</v>
      </c>
      <c r="K31" s="302"/>
      <c r="L31" s="301" t="s">
        <v>426</v>
      </c>
      <c r="M31" s="302"/>
      <c r="N31" s="355" t="s">
        <v>40</v>
      </c>
      <c r="O31" s="356"/>
    </row>
    <row r="32" spans="4:15" ht="18" customHeight="1" hidden="1">
      <c r="D32" s="314" t="s">
        <v>31</v>
      </c>
      <c r="E32" s="315"/>
      <c r="F32" s="303">
        <v>7</v>
      </c>
      <c r="G32" s="304"/>
      <c r="H32" s="303">
        <v>5</v>
      </c>
      <c r="I32" s="304"/>
      <c r="J32" s="318">
        <v>8</v>
      </c>
      <c r="K32" s="303"/>
      <c r="L32" s="299"/>
      <c r="M32" s="300"/>
      <c r="N32" s="332">
        <f>SUM(F32:M32)</f>
        <v>20</v>
      </c>
      <c r="O32" s="333"/>
    </row>
    <row r="33" spans="4:15" ht="18" customHeight="1" hidden="1">
      <c r="D33" s="319" t="s">
        <v>346</v>
      </c>
      <c r="E33" s="320"/>
      <c r="F33" s="303">
        <v>5</v>
      </c>
      <c r="G33" s="304"/>
      <c r="H33" s="303">
        <v>6</v>
      </c>
      <c r="I33" s="304"/>
      <c r="J33" s="318">
        <v>4</v>
      </c>
      <c r="K33" s="303"/>
      <c r="L33" s="299"/>
      <c r="M33" s="300"/>
      <c r="N33" s="332">
        <f>SUM(F33:M33)</f>
        <v>15</v>
      </c>
      <c r="O33" s="333"/>
    </row>
    <row r="34" spans="4:15" ht="18" customHeight="1" hidden="1">
      <c r="D34" s="319" t="s">
        <v>258</v>
      </c>
      <c r="E34" s="320"/>
      <c r="F34" s="303">
        <v>0</v>
      </c>
      <c r="G34" s="304"/>
      <c r="H34" s="303">
        <v>0</v>
      </c>
      <c r="I34" s="304"/>
      <c r="J34" s="303">
        <v>2</v>
      </c>
      <c r="K34" s="305"/>
      <c r="L34" s="300"/>
      <c r="M34" s="331"/>
      <c r="N34" s="332">
        <f>SUM(F34:M34)</f>
        <v>2</v>
      </c>
      <c r="O34" s="333"/>
    </row>
    <row r="35" spans="4:15" ht="18" customHeight="1" hidden="1">
      <c r="D35" s="319" t="s">
        <v>29</v>
      </c>
      <c r="E35" s="320"/>
      <c r="F35" s="303">
        <v>0</v>
      </c>
      <c r="G35" s="304"/>
      <c r="H35" s="303">
        <v>0</v>
      </c>
      <c r="I35" s="304"/>
      <c r="J35" s="303">
        <v>3</v>
      </c>
      <c r="K35" s="305"/>
      <c r="L35" s="300"/>
      <c r="M35" s="331"/>
      <c r="N35" s="332">
        <f>SUM(F35:M35)</f>
        <v>3</v>
      </c>
      <c r="O35" s="333"/>
    </row>
    <row r="36" spans="4:15" ht="18" customHeight="1" hidden="1" thickBot="1">
      <c r="D36" s="314" t="s">
        <v>30</v>
      </c>
      <c r="E36" s="323"/>
      <c r="F36" s="303">
        <f>SUM(F32:G35)</f>
        <v>12</v>
      </c>
      <c r="G36" s="304"/>
      <c r="H36" s="303">
        <f>SUM(H32:I35)</f>
        <v>11</v>
      </c>
      <c r="I36" s="305"/>
      <c r="J36" s="318">
        <f>SUM(J32:K35)</f>
        <v>17</v>
      </c>
      <c r="K36" s="303"/>
      <c r="L36" s="318">
        <f>SUM(L32:M35)</f>
        <v>0</v>
      </c>
      <c r="M36" s="303"/>
      <c r="N36" s="312">
        <f>SUM(F36:M36)</f>
        <v>40</v>
      </c>
      <c r="O36" s="313"/>
    </row>
    <row r="37" spans="4:15" ht="13.5" hidden="1">
      <c r="D37" s="33"/>
      <c r="E37" s="33"/>
      <c r="F37" s="33"/>
      <c r="G37" s="33"/>
      <c r="H37" s="34"/>
      <c r="I37" s="34"/>
      <c r="J37" s="34"/>
      <c r="K37" s="34"/>
      <c r="L37" s="34"/>
      <c r="M37" s="34"/>
      <c r="N37" s="34"/>
      <c r="O37" s="34"/>
    </row>
    <row r="38" spans="4:15" ht="14.25" hidden="1" thickBot="1">
      <c r="D38" s="188" t="s">
        <v>244</v>
      </c>
      <c r="E38" s="189"/>
      <c r="F38" s="189"/>
      <c r="G38" s="189"/>
      <c r="H38" s="188"/>
      <c r="I38" s="190"/>
      <c r="J38" s="190"/>
      <c r="K38" s="190"/>
      <c r="L38" s="190"/>
      <c r="M38" s="190"/>
      <c r="N38" s="190"/>
      <c r="O38" s="191"/>
    </row>
    <row r="39" spans="4:15" ht="17.25" customHeight="1" hidden="1">
      <c r="D39" s="351" t="s">
        <v>347</v>
      </c>
      <c r="E39" s="351"/>
      <c r="F39" s="351"/>
      <c r="G39" s="351"/>
      <c r="H39" s="351"/>
      <c r="I39" s="351"/>
      <c r="J39" s="186" t="s">
        <v>348</v>
      </c>
      <c r="K39" s="186" t="s">
        <v>349</v>
      </c>
      <c r="L39" s="186" t="s">
        <v>350</v>
      </c>
      <c r="M39" s="205" t="s">
        <v>428</v>
      </c>
      <c r="N39" s="352" t="s">
        <v>40</v>
      </c>
      <c r="O39" s="353"/>
    </row>
    <row r="40" spans="4:15" ht="18" customHeight="1" hidden="1">
      <c r="D40" s="321" t="s">
        <v>263</v>
      </c>
      <c r="E40" s="321"/>
      <c r="F40" s="321"/>
      <c r="G40" s="311" t="s">
        <v>3</v>
      </c>
      <c r="H40" s="311"/>
      <c r="I40" s="311"/>
      <c r="J40" s="192">
        <v>1</v>
      </c>
      <c r="K40" s="192">
        <v>0</v>
      </c>
      <c r="L40" s="192">
        <v>0</v>
      </c>
      <c r="M40" s="230"/>
      <c r="N40" s="349">
        <f>SUM(J40:M40)</f>
        <v>1</v>
      </c>
      <c r="O40" s="350"/>
    </row>
    <row r="41" spans="4:15" ht="18" customHeight="1" hidden="1">
      <c r="D41" s="321"/>
      <c r="E41" s="321"/>
      <c r="F41" s="321"/>
      <c r="G41" s="311" t="s">
        <v>51</v>
      </c>
      <c r="H41" s="311"/>
      <c r="I41" s="311"/>
      <c r="J41" s="192">
        <v>0</v>
      </c>
      <c r="K41" s="192">
        <v>2</v>
      </c>
      <c r="L41" s="192">
        <v>1</v>
      </c>
      <c r="M41" s="230"/>
      <c r="N41" s="349">
        <f aca="true" t="shared" si="0" ref="N41:N47">SUM(J41:M41)</f>
        <v>3</v>
      </c>
      <c r="O41" s="350"/>
    </row>
    <row r="42" spans="4:16" ht="18" customHeight="1" hidden="1">
      <c r="D42" s="321"/>
      <c r="E42" s="321"/>
      <c r="F42" s="321"/>
      <c r="G42" s="311" t="s">
        <v>209</v>
      </c>
      <c r="H42" s="311"/>
      <c r="I42" s="311"/>
      <c r="J42" s="192">
        <v>1</v>
      </c>
      <c r="K42" s="192">
        <v>0</v>
      </c>
      <c r="L42" s="192">
        <v>2</v>
      </c>
      <c r="M42" s="230"/>
      <c r="N42" s="349">
        <f t="shared" si="0"/>
        <v>3</v>
      </c>
      <c r="O42" s="350"/>
      <c r="P42" s="8"/>
    </row>
    <row r="43" spans="4:15" ht="18" customHeight="1" hidden="1">
      <c r="D43" s="321"/>
      <c r="E43" s="321"/>
      <c r="F43" s="321"/>
      <c r="G43" s="311" t="s">
        <v>210</v>
      </c>
      <c r="H43" s="311"/>
      <c r="I43" s="311"/>
      <c r="J43" s="192">
        <v>1</v>
      </c>
      <c r="K43" s="192">
        <v>0</v>
      </c>
      <c r="L43" s="192">
        <v>0</v>
      </c>
      <c r="M43" s="230"/>
      <c r="N43" s="349">
        <f t="shared" si="0"/>
        <v>1</v>
      </c>
      <c r="O43" s="350"/>
    </row>
    <row r="44" spans="4:15" ht="18" customHeight="1" hidden="1">
      <c r="D44" s="321" t="s">
        <v>29</v>
      </c>
      <c r="E44" s="321"/>
      <c r="F44" s="321"/>
      <c r="G44" s="311" t="s">
        <v>52</v>
      </c>
      <c r="H44" s="311"/>
      <c r="I44" s="311"/>
      <c r="J44" s="192">
        <v>2</v>
      </c>
      <c r="K44" s="192">
        <v>0</v>
      </c>
      <c r="L44" s="192">
        <v>2</v>
      </c>
      <c r="M44" s="230"/>
      <c r="N44" s="349">
        <f t="shared" si="0"/>
        <v>4</v>
      </c>
      <c r="O44" s="350"/>
    </row>
    <row r="45" spans="4:15" ht="18" customHeight="1" hidden="1">
      <c r="D45" s="321"/>
      <c r="E45" s="321"/>
      <c r="F45" s="321"/>
      <c r="G45" s="311" t="s">
        <v>211</v>
      </c>
      <c r="H45" s="311"/>
      <c r="I45" s="311"/>
      <c r="J45" s="192">
        <v>0</v>
      </c>
      <c r="K45" s="192">
        <v>1</v>
      </c>
      <c r="L45" s="192">
        <v>0</v>
      </c>
      <c r="M45" s="230"/>
      <c r="N45" s="349">
        <f t="shared" si="0"/>
        <v>1</v>
      </c>
      <c r="O45" s="350"/>
    </row>
    <row r="46" spans="4:15" ht="18" customHeight="1" hidden="1">
      <c r="D46" s="321"/>
      <c r="E46" s="321"/>
      <c r="F46" s="321"/>
      <c r="G46" s="322" t="s">
        <v>35</v>
      </c>
      <c r="H46" s="322"/>
      <c r="I46" s="322"/>
      <c r="J46" s="192">
        <v>0</v>
      </c>
      <c r="K46" s="192">
        <v>2</v>
      </c>
      <c r="L46" s="192">
        <v>0</v>
      </c>
      <c r="M46" s="230"/>
      <c r="N46" s="349">
        <f t="shared" si="0"/>
        <v>2</v>
      </c>
      <c r="O46" s="350"/>
    </row>
    <row r="47" spans="4:15" ht="18" customHeight="1" hidden="1" thickBot="1">
      <c r="D47" s="321"/>
      <c r="E47" s="321"/>
      <c r="F47" s="321"/>
      <c r="G47" s="311" t="s">
        <v>39</v>
      </c>
      <c r="H47" s="311"/>
      <c r="I47" s="311"/>
      <c r="J47" s="192">
        <v>2</v>
      </c>
      <c r="K47" s="192">
        <v>0</v>
      </c>
      <c r="L47" s="192">
        <v>2</v>
      </c>
      <c r="M47" s="230"/>
      <c r="N47" s="395">
        <f t="shared" si="0"/>
        <v>4</v>
      </c>
      <c r="O47" s="396"/>
    </row>
    <row r="48" spans="4:16" ht="13.5" hidden="1">
      <c r="D48" s="30"/>
      <c r="E48" s="30"/>
      <c r="F48" s="11"/>
      <c r="G48" s="11"/>
      <c r="H48" s="31"/>
      <c r="I48" s="31"/>
      <c r="J48" s="31"/>
      <c r="K48" s="31"/>
      <c r="L48" s="31"/>
      <c r="M48" s="13"/>
      <c r="O48" s="1"/>
      <c r="P48" s="1"/>
    </row>
    <row r="49" spans="1:13" s="35" customFormat="1" ht="13.5">
      <c r="A49" s="32"/>
      <c r="B49" s="32" t="s">
        <v>351</v>
      </c>
      <c r="C49" s="33"/>
      <c r="D49" s="33"/>
      <c r="E49" s="33"/>
      <c r="F49" s="33"/>
      <c r="G49" s="33"/>
      <c r="H49" s="34"/>
      <c r="I49" s="88"/>
      <c r="J49" s="88"/>
      <c r="K49" s="34"/>
      <c r="L49" s="34"/>
      <c r="M49" s="34"/>
    </row>
    <row r="50" spans="1:16" s="35" customFormat="1" ht="45.75" customHeight="1">
      <c r="A50" s="33"/>
      <c r="B50" s="33"/>
      <c r="C50" s="394" t="s">
        <v>427</v>
      </c>
      <c r="D50" s="394"/>
      <c r="E50" s="394"/>
      <c r="F50" s="394"/>
      <c r="G50" s="394"/>
      <c r="H50" s="394"/>
      <c r="I50" s="394"/>
      <c r="J50" s="394"/>
      <c r="K50" s="394"/>
      <c r="L50" s="394"/>
      <c r="M50" s="394"/>
      <c r="N50" s="394"/>
      <c r="O50" s="394"/>
      <c r="P50" s="394"/>
    </row>
    <row r="51" spans="4:15" ht="13.5">
      <c r="D51" s="30"/>
      <c r="E51" s="30"/>
      <c r="F51" s="11"/>
      <c r="G51" s="11"/>
      <c r="H51" s="31"/>
      <c r="I51" s="31"/>
      <c r="J51" s="31"/>
      <c r="K51" s="31"/>
      <c r="L51" s="31"/>
      <c r="M51" s="31"/>
      <c r="N51" s="31"/>
      <c r="O51" s="13"/>
    </row>
    <row r="53" spans="1:2" ht="13.5">
      <c r="A53" s="2"/>
      <c r="B53" s="2"/>
    </row>
    <row r="54" spans="3:16" ht="74.25" customHeight="1">
      <c r="C54" s="5"/>
      <c r="D54" s="5"/>
      <c r="E54" s="5"/>
      <c r="F54" s="5"/>
      <c r="G54" s="5"/>
      <c r="H54" s="5"/>
      <c r="I54" s="5"/>
      <c r="J54" s="5"/>
      <c r="K54" s="5"/>
      <c r="L54" s="5"/>
      <c r="M54" s="5"/>
      <c r="N54" s="5"/>
      <c r="O54" s="5"/>
      <c r="P54" s="5"/>
    </row>
  </sheetData>
  <sheetProtection/>
  <mergeCells count="91">
    <mergeCell ref="A3:D3"/>
    <mergeCell ref="C50:P50"/>
    <mergeCell ref="N43:O43"/>
    <mergeCell ref="N44:O44"/>
    <mergeCell ref="N45:O45"/>
    <mergeCell ref="N46:O46"/>
    <mergeCell ref="N47:O47"/>
    <mergeCell ref="D40:F43"/>
    <mergeCell ref="C9:P9"/>
    <mergeCell ref="C28:P28"/>
    <mergeCell ref="M14:O14"/>
    <mergeCell ref="D15:L15"/>
    <mergeCell ref="M15:O15"/>
    <mergeCell ref="E18:L18"/>
    <mergeCell ref="E17:L17"/>
    <mergeCell ref="M18:O18"/>
    <mergeCell ref="M17:O17"/>
    <mergeCell ref="L31:M31"/>
    <mergeCell ref="N31:O31"/>
    <mergeCell ref="M16:O16"/>
    <mergeCell ref="M24:O24"/>
    <mergeCell ref="E16:L16"/>
    <mergeCell ref="D20:L20"/>
    <mergeCell ref="M20:O20"/>
    <mergeCell ref="E21:L21"/>
    <mergeCell ref="F33:G33"/>
    <mergeCell ref="J36:K36"/>
    <mergeCell ref="G40:I40"/>
    <mergeCell ref="J33:K33"/>
    <mergeCell ref="H35:I35"/>
    <mergeCell ref="F31:G31"/>
    <mergeCell ref="H31:I31"/>
    <mergeCell ref="N42:O42"/>
    <mergeCell ref="G41:I41"/>
    <mergeCell ref="L33:M33"/>
    <mergeCell ref="D39:I39"/>
    <mergeCell ref="N39:O39"/>
    <mergeCell ref="D34:E34"/>
    <mergeCell ref="F34:G34"/>
    <mergeCell ref="H34:I34"/>
    <mergeCell ref="N40:O40"/>
    <mergeCell ref="N41:O41"/>
    <mergeCell ref="M21:O21"/>
    <mergeCell ref="E22:L22"/>
    <mergeCell ref="M22:O22"/>
    <mergeCell ref="A1:P1"/>
    <mergeCell ref="E19:L19"/>
    <mergeCell ref="M19:O19"/>
    <mergeCell ref="D11:L11"/>
    <mergeCell ref="M11:O11"/>
    <mergeCell ref="D13:L14"/>
    <mergeCell ref="M13:O13"/>
    <mergeCell ref="D12:L12"/>
    <mergeCell ref="M12:O12"/>
    <mergeCell ref="M25:O25"/>
    <mergeCell ref="M26:O26"/>
    <mergeCell ref="L34:M34"/>
    <mergeCell ref="N34:O34"/>
    <mergeCell ref="H33:I33"/>
    <mergeCell ref="E26:L26"/>
    <mergeCell ref="N33:O33"/>
    <mergeCell ref="N32:O32"/>
    <mergeCell ref="D44:F47"/>
    <mergeCell ref="G44:I44"/>
    <mergeCell ref="G45:I45"/>
    <mergeCell ref="G46:I46"/>
    <mergeCell ref="G47:I47"/>
    <mergeCell ref="D35:E35"/>
    <mergeCell ref="F35:G35"/>
    <mergeCell ref="D36:E36"/>
    <mergeCell ref="G42:I42"/>
    <mergeCell ref="G43:I43"/>
    <mergeCell ref="N36:O36"/>
    <mergeCell ref="D32:E32"/>
    <mergeCell ref="F32:G32"/>
    <mergeCell ref="E25:L25"/>
    <mergeCell ref="L36:M36"/>
    <mergeCell ref="D33:E33"/>
    <mergeCell ref="J32:K32"/>
    <mergeCell ref="L35:M35"/>
    <mergeCell ref="H32:I32"/>
    <mergeCell ref="L32:M32"/>
    <mergeCell ref="J31:K31"/>
    <mergeCell ref="F36:G36"/>
    <mergeCell ref="H36:I36"/>
    <mergeCell ref="E23:L23"/>
    <mergeCell ref="M23:O23"/>
    <mergeCell ref="E24:L24"/>
    <mergeCell ref="N35:O35"/>
    <mergeCell ref="J34:K34"/>
    <mergeCell ref="J35:K35"/>
  </mergeCells>
  <printOptions horizontalCentered="1" verticalCentered="1"/>
  <pageMargins left="0.7086614173228347" right="0.7086614173228347" top="0.7480314960629921" bottom="0.35433070866141736" header="0.31496062992125984" footer="0.2755905511811024"/>
  <pageSetup blackAndWhite="1" fitToHeight="0" horizontalDpi="600" verticalDpi="600" orientation="portrait" paperSize="9" scale="84" r:id="rId2"/>
  <headerFooter differentFirst="1">
    <oddFooter>&amp;C&amp;"HG丸ｺﾞｼｯｸM-PRO,標準"&amp;12&amp;P</oddFooter>
    <firstFooter>&amp;C&amp;P</firstFooter>
  </headerFooter>
  <drawing r:id="rId1"/>
</worksheet>
</file>

<file path=xl/worksheets/sheet10.xml><?xml version="1.0" encoding="utf-8"?>
<worksheet xmlns="http://schemas.openxmlformats.org/spreadsheetml/2006/main" xmlns:r="http://schemas.openxmlformats.org/officeDocument/2006/relationships">
  <sheetPr>
    <tabColor rgb="FF00B0F0"/>
  </sheetPr>
  <dimension ref="A1:I35"/>
  <sheetViews>
    <sheetView view="pageBreakPreview" zoomScaleSheetLayoutView="100" workbookViewId="0" topLeftCell="A31">
      <selection activeCell="A21" sqref="A21:F21"/>
    </sheetView>
  </sheetViews>
  <sheetFormatPr defaultColWidth="9.140625" defaultRowHeight="15"/>
  <cols>
    <col min="1" max="1" width="17.28125" style="16" customWidth="1"/>
    <col min="2" max="5" width="14.57421875" style="16" customWidth="1"/>
    <col min="6" max="7" width="14.57421875" style="18" customWidth="1"/>
    <col min="8" max="16384" width="9.00390625" style="18" customWidth="1"/>
  </cols>
  <sheetData>
    <row r="1" spans="1:7" ht="30" customHeight="1">
      <c r="A1" s="607" t="s">
        <v>276</v>
      </c>
      <c r="B1" s="607"/>
      <c r="C1" s="255"/>
      <c r="D1" s="255"/>
      <c r="E1" s="262"/>
      <c r="F1" s="262"/>
      <c r="G1" s="262"/>
    </row>
    <row r="3" spans="1:7" ht="33" customHeight="1">
      <c r="A3" s="544" t="s">
        <v>312</v>
      </c>
      <c r="B3" s="545"/>
      <c r="C3" s="545"/>
      <c r="D3" s="546"/>
      <c r="E3" s="19" t="s">
        <v>0</v>
      </c>
      <c r="F3" s="37" t="s">
        <v>53</v>
      </c>
      <c r="G3" s="19" t="s">
        <v>378</v>
      </c>
    </row>
    <row r="4" spans="1:5" ht="13.5">
      <c r="A4" s="20"/>
      <c r="B4" s="21"/>
      <c r="C4" s="21"/>
      <c r="D4" s="17"/>
      <c r="E4" s="22"/>
    </row>
    <row r="5" spans="1:7" ht="33.75" customHeight="1">
      <c r="A5" s="23" t="s">
        <v>9</v>
      </c>
      <c r="B5" s="544" t="s">
        <v>46</v>
      </c>
      <c r="C5" s="545"/>
      <c r="D5" s="545"/>
      <c r="E5" s="545"/>
      <c r="F5" s="545"/>
      <c r="G5" s="546"/>
    </row>
    <row r="7" ht="13.5">
      <c r="A7" s="16" t="s">
        <v>62</v>
      </c>
    </row>
    <row r="8" ht="5.25" customHeight="1"/>
    <row r="9" spans="1:7" ht="18" customHeight="1">
      <c r="A9" s="583" t="s">
        <v>1</v>
      </c>
      <c r="B9" s="512" t="s">
        <v>68</v>
      </c>
      <c r="C9" s="513"/>
      <c r="D9" s="514"/>
      <c r="E9" s="512" t="s">
        <v>69</v>
      </c>
      <c r="F9" s="513"/>
      <c r="G9" s="514"/>
    </row>
    <row r="10" spans="1:7" ht="18" customHeight="1">
      <c r="A10" s="583"/>
      <c r="B10" s="36" t="s">
        <v>7</v>
      </c>
      <c r="C10" s="36" t="s">
        <v>8</v>
      </c>
      <c r="D10" s="36" t="s">
        <v>37</v>
      </c>
      <c r="E10" s="36" t="s">
        <v>54</v>
      </c>
      <c r="F10" s="117" t="s">
        <v>65</v>
      </c>
      <c r="G10" s="132" t="s">
        <v>66</v>
      </c>
    </row>
    <row r="11" spans="1:7" ht="18" customHeight="1">
      <c r="A11" s="583"/>
      <c r="B11" s="39" t="s">
        <v>58</v>
      </c>
      <c r="C11" s="39" t="s">
        <v>58</v>
      </c>
      <c r="D11" s="39" t="s">
        <v>58</v>
      </c>
      <c r="E11" s="39" t="s">
        <v>58</v>
      </c>
      <c r="F11" s="39" t="s">
        <v>58</v>
      </c>
      <c r="G11" s="39" t="s">
        <v>58</v>
      </c>
    </row>
    <row r="12" spans="1:7" ht="18" customHeight="1">
      <c r="A12" s="583"/>
      <c r="B12" s="237" t="s">
        <v>608</v>
      </c>
      <c r="C12" s="237" t="s">
        <v>607</v>
      </c>
      <c r="D12" s="237" t="s">
        <v>607</v>
      </c>
      <c r="E12" s="237" t="s">
        <v>607</v>
      </c>
      <c r="F12" s="237" t="s">
        <v>607</v>
      </c>
      <c r="G12" s="237" t="s">
        <v>609</v>
      </c>
    </row>
    <row r="13" spans="1:7" ht="18" customHeight="1">
      <c r="A13" s="583"/>
      <c r="B13" s="49" t="s">
        <v>2</v>
      </c>
      <c r="C13" s="49" t="s">
        <v>2</v>
      </c>
      <c r="D13" s="49" t="s">
        <v>2</v>
      </c>
      <c r="E13" s="49" t="s">
        <v>2</v>
      </c>
      <c r="F13" s="49" t="s">
        <v>2</v>
      </c>
      <c r="G13" s="49" t="s">
        <v>2</v>
      </c>
    </row>
    <row r="14" spans="1:7" ht="18" customHeight="1">
      <c r="A14" s="430" t="s">
        <v>60</v>
      </c>
      <c r="B14" s="269">
        <v>16328</v>
      </c>
      <c r="C14" s="269">
        <v>17289</v>
      </c>
      <c r="D14" s="269">
        <v>18306</v>
      </c>
      <c r="E14" s="263">
        <v>20535</v>
      </c>
      <c r="F14" s="263">
        <v>22015</v>
      </c>
      <c r="G14" s="263">
        <v>23606</v>
      </c>
    </row>
    <row r="15" spans="1:7" ht="18" customHeight="1">
      <c r="A15" s="430"/>
      <c r="B15" s="238">
        <v>16425</v>
      </c>
      <c r="C15" s="238">
        <v>16658</v>
      </c>
      <c r="D15" s="238">
        <v>19229</v>
      </c>
      <c r="E15" s="238">
        <v>20005</v>
      </c>
      <c r="F15" s="238">
        <v>21069</v>
      </c>
      <c r="G15" s="238">
        <v>20577</v>
      </c>
    </row>
    <row r="16" spans="1:7" ht="18" customHeight="1">
      <c r="A16" s="430"/>
      <c r="B16" s="270">
        <v>1.006</v>
      </c>
      <c r="C16" s="267">
        <f>ROUND(C15/C14,3)</f>
        <v>0.964</v>
      </c>
      <c r="D16" s="270">
        <f>ROUND(D15/D14,3)</f>
        <v>1.05</v>
      </c>
      <c r="E16" s="270">
        <f>ROUND(E15/E14,3)</f>
        <v>0.974</v>
      </c>
      <c r="F16" s="270">
        <f>ROUND(F15/F14,3)</f>
        <v>0.957</v>
      </c>
      <c r="G16" s="270">
        <f>ROUND(G15/G14,3)</f>
        <v>0.872</v>
      </c>
    </row>
    <row r="17" spans="1:7" ht="18" customHeight="1">
      <c r="A17" s="430" t="s">
        <v>61</v>
      </c>
      <c r="B17" s="269">
        <v>939</v>
      </c>
      <c r="C17" s="263">
        <v>1014</v>
      </c>
      <c r="D17" s="269">
        <v>1095</v>
      </c>
      <c r="E17" s="263">
        <v>1110</v>
      </c>
      <c r="F17" s="263">
        <v>1190</v>
      </c>
      <c r="G17" s="263">
        <v>1276</v>
      </c>
    </row>
    <row r="18" spans="1:7" ht="18" customHeight="1">
      <c r="A18" s="430"/>
      <c r="B18" s="238">
        <v>906</v>
      </c>
      <c r="C18" s="238">
        <v>923</v>
      </c>
      <c r="D18" s="238">
        <v>1002</v>
      </c>
      <c r="E18" s="248">
        <v>1049</v>
      </c>
      <c r="F18" s="248">
        <v>1103</v>
      </c>
      <c r="G18" s="248">
        <v>1078</v>
      </c>
    </row>
    <row r="19" spans="1:7" ht="18" customHeight="1">
      <c r="A19" s="430"/>
      <c r="B19" s="270">
        <f aca="true" t="shared" si="0" ref="B19:G19">B18/B17</f>
        <v>0.9648562300319489</v>
      </c>
      <c r="C19" s="270">
        <f t="shared" si="0"/>
        <v>0.9102564102564102</v>
      </c>
      <c r="D19" s="270">
        <f t="shared" si="0"/>
        <v>0.915068493150685</v>
      </c>
      <c r="E19" s="267">
        <f t="shared" si="0"/>
        <v>0.945045045045045</v>
      </c>
      <c r="F19" s="267">
        <f t="shared" si="0"/>
        <v>0.926890756302521</v>
      </c>
      <c r="G19" s="267">
        <f t="shared" si="0"/>
        <v>0.8448275862068966</v>
      </c>
    </row>
    <row r="20" spans="1:9" s="220" customFormat="1" ht="18" customHeight="1">
      <c r="A20" s="578" t="s">
        <v>432</v>
      </c>
      <c r="B20" s="579"/>
      <c r="C20" s="228"/>
      <c r="D20" s="228"/>
      <c r="E20" s="228"/>
      <c r="F20" s="228"/>
      <c r="G20" s="224" t="s">
        <v>434</v>
      </c>
      <c r="I20" s="219"/>
    </row>
    <row r="21" spans="1:7" ht="135" customHeight="1">
      <c r="A21" s="591" t="s">
        <v>750</v>
      </c>
      <c r="B21" s="592"/>
      <c r="C21" s="592"/>
      <c r="D21" s="592"/>
      <c r="E21" s="592"/>
      <c r="F21" s="590"/>
      <c r="G21" s="260" t="s">
        <v>590</v>
      </c>
    </row>
    <row r="22" spans="1:7" ht="86.25" customHeight="1" hidden="1">
      <c r="A22" s="591" t="s">
        <v>468</v>
      </c>
      <c r="B22" s="592"/>
      <c r="C22" s="592"/>
      <c r="D22" s="592"/>
      <c r="E22" s="592"/>
      <c r="F22" s="590"/>
      <c r="G22" s="226"/>
    </row>
    <row r="23" spans="1:7" ht="67.5" customHeight="1" hidden="1">
      <c r="A23" s="588" t="s">
        <v>467</v>
      </c>
      <c r="B23" s="589"/>
      <c r="C23" s="589"/>
      <c r="D23" s="589"/>
      <c r="E23" s="589"/>
      <c r="F23" s="589"/>
      <c r="G23" s="590"/>
    </row>
    <row r="24" spans="1:7" ht="126" customHeight="1" hidden="1">
      <c r="A24" s="608" t="s">
        <v>556</v>
      </c>
      <c r="B24" s="609"/>
      <c r="C24" s="609"/>
      <c r="D24" s="609"/>
      <c r="E24" s="609"/>
      <c r="F24" s="609"/>
      <c r="G24" s="610"/>
    </row>
    <row r="25" spans="1:9" ht="18" customHeight="1">
      <c r="A25" s="521" t="s">
        <v>433</v>
      </c>
      <c r="B25" s="523"/>
      <c r="C25" s="206"/>
      <c r="D25" s="206"/>
      <c r="E25" s="206"/>
      <c r="F25" s="206"/>
      <c r="G25" s="206"/>
      <c r="H25" s="147"/>
      <c r="I25" s="147"/>
    </row>
    <row r="26" spans="1:7" ht="41.25" customHeight="1">
      <c r="A26" s="521" t="s">
        <v>629</v>
      </c>
      <c r="B26" s="522"/>
      <c r="C26" s="522"/>
      <c r="D26" s="522"/>
      <c r="E26" s="522"/>
      <c r="F26" s="522"/>
      <c r="G26" s="523"/>
    </row>
    <row r="28" spans="1:6" ht="13.5">
      <c r="A28" s="16" t="s">
        <v>268</v>
      </c>
      <c r="F28" s="16"/>
    </row>
    <row r="29" ht="5.25" customHeight="1">
      <c r="F29" s="16"/>
    </row>
    <row r="30" spans="1:7" ht="18" customHeight="1">
      <c r="A30" s="583" t="s">
        <v>1</v>
      </c>
      <c r="B30" s="512" t="s">
        <v>269</v>
      </c>
      <c r="C30" s="513"/>
      <c r="D30" s="513"/>
      <c r="E30" s="513"/>
      <c r="F30" s="513"/>
      <c r="G30" s="514"/>
    </row>
    <row r="31" spans="1:7" ht="18" customHeight="1">
      <c r="A31" s="583"/>
      <c r="B31" s="537" t="s">
        <v>270</v>
      </c>
      <c r="C31" s="538"/>
      <c r="D31" s="537" t="s">
        <v>271</v>
      </c>
      <c r="E31" s="538"/>
      <c r="F31" s="537" t="s">
        <v>273</v>
      </c>
      <c r="G31" s="538"/>
    </row>
    <row r="32" spans="1:7" ht="18" customHeight="1">
      <c r="A32" s="583"/>
      <c r="B32" s="512" t="s">
        <v>58</v>
      </c>
      <c r="C32" s="514"/>
      <c r="D32" s="512" t="s">
        <v>58</v>
      </c>
      <c r="E32" s="514"/>
      <c r="F32" s="512" t="s">
        <v>58</v>
      </c>
      <c r="G32" s="514"/>
    </row>
    <row r="33" spans="1:7" ht="18" customHeight="1">
      <c r="A33" s="130" t="s">
        <v>60</v>
      </c>
      <c r="B33" s="535"/>
      <c r="C33" s="536"/>
      <c r="D33" s="535"/>
      <c r="E33" s="536"/>
      <c r="F33" s="535"/>
      <c r="G33" s="536"/>
    </row>
    <row r="34" spans="1:7" ht="18" customHeight="1">
      <c r="A34" s="130" t="s">
        <v>61</v>
      </c>
      <c r="B34" s="535"/>
      <c r="C34" s="536"/>
      <c r="D34" s="535"/>
      <c r="E34" s="536"/>
      <c r="F34" s="535"/>
      <c r="G34" s="536"/>
    </row>
    <row r="35" spans="1:7" ht="135" customHeight="1">
      <c r="A35" s="580" t="s">
        <v>274</v>
      </c>
      <c r="B35" s="581"/>
      <c r="C35" s="581"/>
      <c r="D35" s="581"/>
      <c r="E35" s="581"/>
      <c r="F35" s="581"/>
      <c r="G35" s="582"/>
    </row>
  </sheetData>
  <sheetProtection/>
  <mergeCells count="30">
    <mergeCell ref="A21:F21"/>
    <mergeCell ref="A23:G23"/>
    <mergeCell ref="A24:G24"/>
    <mergeCell ref="A26:G26"/>
    <mergeCell ref="A25:B25"/>
    <mergeCell ref="A35:G35"/>
    <mergeCell ref="F32:G32"/>
    <mergeCell ref="B33:C33"/>
    <mergeCell ref="D33:E33"/>
    <mergeCell ref="F33:G33"/>
    <mergeCell ref="B34:C34"/>
    <mergeCell ref="D34:E34"/>
    <mergeCell ref="F34:G34"/>
    <mergeCell ref="A30:A32"/>
    <mergeCell ref="B30:G30"/>
    <mergeCell ref="B31:C31"/>
    <mergeCell ref="D31:E31"/>
    <mergeCell ref="F31:G31"/>
    <mergeCell ref="B32:C32"/>
    <mergeCell ref="D32:E32"/>
    <mergeCell ref="A1:B1"/>
    <mergeCell ref="A20:B20"/>
    <mergeCell ref="A22:F22"/>
    <mergeCell ref="A14:A16"/>
    <mergeCell ref="A17:A19"/>
    <mergeCell ref="B9:D9"/>
    <mergeCell ref="A9:A13"/>
    <mergeCell ref="A3:D3"/>
    <mergeCell ref="E9:G9"/>
    <mergeCell ref="B5:G5"/>
  </mergeCells>
  <printOptions horizontalCentered="1" verticalCentered="1"/>
  <pageMargins left="0.7086614173228347" right="0.7086614173228347" top="0.7480314960629921" bottom="0.35433070866141736" header="0.31496062992125984" footer="0.2755905511811024"/>
  <pageSetup blackAndWhite="1" horizontalDpi="600" verticalDpi="600" orientation="portrait" paperSize="9" scale="85" r:id="rId1"/>
  <headerFooter differentFirst="1">
    <oddFooter>&amp;C&amp;"HG丸ｺﾞｼｯｸM-PRO,標準"&amp;12&amp;P</oddFooter>
    <firstHeader>&amp;R&amp;16資料２</firstHeader>
    <firstFooter>&amp;C&amp;P</firstFooter>
  </headerFooter>
</worksheet>
</file>

<file path=xl/worksheets/sheet11.xml><?xml version="1.0" encoding="utf-8"?>
<worksheet xmlns="http://schemas.openxmlformats.org/spreadsheetml/2006/main" xmlns:r="http://schemas.openxmlformats.org/officeDocument/2006/relationships">
  <sheetPr>
    <tabColor rgb="FF00B0F0"/>
  </sheetPr>
  <dimension ref="A1:I31"/>
  <sheetViews>
    <sheetView view="pageBreakPreview" zoomScaleSheetLayoutView="100" workbookViewId="0" topLeftCell="A31">
      <selection activeCell="A18" sqref="A18:F18"/>
    </sheetView>
  </sheetViews>
  <sheetFormatPr defaultColWidth="9.140625" defaultRowHeight="15"/>
  <cols>
    <col min="1" max="1" width="17.28125" style="16" customWidth="1"/>
    <col min="2" max="5" width="14.57421875" style="16" customWidth="1"/>
    <col min="6" max="7" width="14.57421875" style="18" customWidth="1"/>
    <col min="8" max="16384" width="9.00390625" style="18" customWidth="1"/>
  </cols>
  <sheetData>
    <row r="1" spans="1:7" ht="30" customHeight="1">
      <c r="A1" s="611" t="s">
        <v>276</v>
      </c>
      <c r="B1" s="612"/>
      <c r="C1" s="256"/>
      <c r="D1" s="256"/>
      <c r="E1" s="276"/>
      <c r="F1" s="276"/>
      <c r="G1" s="276"/>
    </row>
    <row r="3" spans="1:7" ht="33" customHeight="1">
      <c r="A3" s="544" t="s">
        <v>313</v>
      </c>
      <c r="B3" s="545"/>
      <c r="C3" s="545"/>
      <c r="D3" s="546"/>
      <c r="E3" s="19" t="s">
        <v>0</v>
      </c>
      <c r="F3" s="23" t="s">
        <v>53</v>
      </c>
      <c r="G3" s="19" t="s">
        <v>250</v>
      </c>
    </row>
    <row r="4" spans="1:5" ht="13.5">
      <c r="A4" s="20"/>
      <c r="B4" s="21"/>
      <c r="C4" s="21"/>
      <c r="D4" s="17"/>
      <c r="E4" s="22"/>
    </row>
    <row r="5" spans="1:7" ht="33.75" customHeight="1">
      <c r="A5" s="23" t="s">
        <v>9</v>
      </c>
      <c r="B5" s="544" t="s">
        <v>47</v>
      </c>
      <c r="C5" s="545"/>
      <c r="D5" s="545"/>
      <c r="E5" s="545"/>
      <c r="F5" s="545"/>
      <c r="G5" s="546"/>
    </row>
    <row r="7" ht="13.5">
      <c r="A7" s="16" t="s">
        <v>62</v>
      </c>
    </row>
    <row r="8" ht="5.25" customHeight="1"/>
    <row r="9" spans="1:7" ht="18" customHeight="1">
      <c r="A9" s="583" t="s">
        <v>1</v>
      </c>
      <c r="B9" s="512" t="s">
        <v>68</v>
      </c>
      <c r="C9" s="513"/>
      <c r="D9" s="514"/>
      <c r="E9" s="512" t="s">
        <v>69</v>
      </c>
      <c r="F9" s="513"/>
      <c r="G9" s="514"/>
    </row>
    <row r="10" spans="1:7" ht="18" customHeight="1">
      <c r="A10" s="583"/>
      <c r="B10" s="36" t="s">
        <v>7</v>
      </c>
      <c r="C10" s="36" t="s">
        <v>8</v>
      </c>
      <c r="D10" s="36" t="s">
        <v>37</v>
      </c>
      <c r="E10" s="36" t="s">
        <v>54</v>
      </c>
      <c r="F10" s="117" t="s">
        <v>65</v>
      </c>
      <c r="G10" s="132" t="s">
        <v>66</v>
      </c>
    </row>
    <row r="11" spans="1:7" ht="18" customHeight="1">
      <c r="A11" s="583"/>
      <c r="B11" s="39" t="s">
        <v>58</v>
      </c>
      <c r="C11" s="39" t="s">
        <v>58</v>
      </c>
      <c r="D11" s="39" t="s">
        <v>58</v>
      </c>
      <c r="E11" s="39" t="s">
        <v>58</v>
      </c>
      <c r="F11" s="39" t="s">
        <v>58</v>
      </c>
      <c r="G11" s="39" t="s">
        <v>58</v>
      </c>
    </row>
    <row r="12" spans="1:7" ht="18" customHeight="1">
      <c r="A12" s="583"/>
      <c r="B12" s="237" t="s">
        <v>608</v>
      </c>
      <c r="C12" s="237" t="s">
        <v>607</v>
      </c>
      <c r="D12" s="250" t="s">
        <v>607</v>
      </c>
      <c r="E12" s="237" t="s">
        <v>607</v>
      </c>
      <c r="F12" s="237" t="s">
        <v>607</v>
      </c>
      <c r="G12" s="237" t="s">
        <v>609</v>
      </c>
    </row>
    <row r="13" spans="1:7" ht="18" customHeight="1">
      <c r="A13" s="583"/>
      <c r="B13" s="49" t="s">
        <v>2</v>
      </c>
      <c r="C13" s="49" t="s">
        <v>2</v>
      </c>
      <c r="D13" s="44" t="s">
        <v>2</v>
      </c>
      <c r="E13" s="49" t="s">
        <v>2</v>
      </c>
      <c r="F13" s="49" t="s">
        <v>2</v>
      </c>
      <c r="G13" s="49" t="s">
        <v>2</v>
      </c>
    </row>
    <row r="14" spans="1:7" ht="18" customHeight="1">
      <c r="A14" s="430" t="s">
        <v>61</v>
      </c>
      <c r="B14" s="263">
        <v>81</v>
      </c>
      <c r="C14" s="269">
        <v>81</v>
      </c>
      <c r="D14" s="269">
        <v>81</v>
      </c>
      <c r="E14" s="269">
        <v>104</v>
      </c>
      <c r="F14" s="269">
        <v>110</v>
      </c>
      <c r="G14" s="269">
        <v>119</v>
      </c>
    </row>
    <row r="15" spans="1:7" ht="18" customHeight="1">
      <c r="A15" s="430"/>
      <c r="B15" s="238">
        <v>90</v>
      </c>
      <c r="C15" s="238">
        <v>95</v>
      </c>
      <c r="D15" s="247">
        <v>104</v>
      </c>
      <c r="E15" s="238">
        <v>104</v>
      </c>
      <c r="F15" s="238">
        <v>103</v>
      </c>
      <c r="G15" s="238">
        <v>102</v>
      </c>
    </row>
    <row r="16" spans="1:7" ht="18" customHeight="1">
      <c r="A16" s="430"/>
      <c r="B16" s="270">
        <v>1.111</v>
      </c>
      <c r="C16" s="270">
        <f>ROUND(C15/C14,3)</f>
        <v>1.173</v>
      </c>
      <c r="D16" s="267">
        <f>ROUND(D15/D14,3)</f>
        <v>1.284</v>
      </c>
      <c r="E16" s="267">
        <f>ROUND(E15/E14,3)</f>
        <v>1</v>
      </c>
      <c r="F16" s="267">
        <f>ROUND(F15/F14,3)</f>
        <v>0.936</v>
      </c>
      <c r="G16" s="267">
        <f>ROUND(G15/G14,3)</f>
        <v>0.857</v>
      </c>
    </row>
    <row r="17" spans="1:9" s="220" customFormat="1" ht="18" customHeight="1">
      <c r="A17" s="578" t="s">
        <v>432</v>
      </c>
      <c r="B17" s="579"/>
      <c r="C17" s="218"/>
      <c r="D17" s="218"/>
      <c r="E17" s="218"/>
      <c r="F17" s="218"/>
      <c r="G17" s="224" t="s">
        <v>434</v>
      </c>
      <c r="I17" s="219"/>
    </row>
    <row r="18" spans="1:7" ht="93.75" customHeight="1">
      <c r="A18" s="591" t="s">
        <v>751</v>
      </c>
      <c r="B18" s="592"/>
      <c r="C18" s="592"/>
      <c r="D18" s="592"/>
      <c r="E18" s="592"/>
      <c r="F18" s="590"/>
      <c r="G18" s="260" t="s">
        <v>590</v>
      </c>
    </row>
    <row r="19" spans="1:7" ht="78.75" customHeight="1" hidden="1">
      <c r="A19" s="591" t="s">
        <v>470</v>
      </c>
      <c r="B19" s="592"/>
      <c r="C19" s="592"/>
      <c r="D19" s="592"/>
      <c r="E19" s="592"/>
      <c r="F19" s="590"/>
      <c r="G19" s="226"/>
    </row>
    <row r="20" spans="1:7" ht="67.5" customHeight="1" hidden="1">
      <c r="A20" s="588" t="s">
        <v>469</v>
      </c>
      <c r="B20" s="589"/>
      <c r="C20" s="589"/>
      <c r="D20" s="589"/>
      <c r="E20" s="589"/>
      <c r="F20" s="589"/>
      <c r="G20" s="590"/>
    </row>
    <row r="21" spans="1:7" ht="67.5" customHeight="1" hidden="1">
      <c r="A21" s="608" t="s">
        <v>575</v>
      </c>
      <c r="B21" s="609"/>
      <c r="C21" s="609"/>
      <c r="D21" s="609"/>
      <c r="E21" s="609"/>
      <c r="F21" s="609"/>
      <c r="G21" s="610"/>
    </row>
    <row r="22" spans="1:9" ht="18" customHeight="1">
      <c r="A22" s="521" t="s">
        <v>433</v>
      </c>
      <c r="B22" s="523"/>
      <c r="C22" s="206"/>
      <c r="D22" s="206"/>
      <c r="E22" s="206"/>
      <c r="F22" s="206"/>
      <c r="G22" s="206"/>
      <c r="H22" s="147"/>
      <c r="I22" s="147"/>
    </row>
    <row r="23" spans="1:7" ht="52.5" customHeight="1">
      <c r="A23" s="521" t="s">
        <v>630</v>
      </c>
      <c r="B23" s="522"/>
      <c r="C23" s="522"/>
      <c r="D23" s="522"/>
      <c r="E23" s="522"/>
      <c r="F23" s="522"/>
      <c r="G23" s="523"/>
    </row>
    <row r="25" spans="1:6" ht="13.5">
      <c r="A25" s="16" t="s">
        <v>268</v>
      </c>
      <c r="F25" s="16"/>
    </row>
    <row r="26" ht="5.25" customHeight="1">
      <c r="F26" s="16"/>
    </row>
    <row r="27" spans="1:7" ht="18" customHeight="1">
      <c r="A27" s="583" t="s">
        <v>1</v>
      </c>
      <c r="B27" s="512" t="s">
        <v>269</v>
      </c>
      <c r="C27" s="513"/>
      <c r="D27" s="513"/>
      <c r="E27" s="513"/>
      <c r="F27" s="513"/>
      <c r="G27" s="514"/>
    </row>
    <row r="28" spans="1:7" ht="18" customHeight="1">
      <c r="A28" s="583"/>
      <c r="B28" s="537" t="s">
        <v>270</v>
      </c>
      <c r="C28" s="538"/>
      <c r="D28" s="537" t="s">
        <v>271</v>
      </c>
      <c r="E28" s="538"/>
      <c r="F28" s="537" t="s">
        <v>273</v>
      </c>
      <c r="G28" s="538"/>
    </row>
    <row r="29" spans="1:7" ht="18" customHeight="1">
      <c r="A29" s="583"/>
      <c r="B29" s="512" t="s">
        <v>58</v>
      </c>
      <c r="C29" s="514"/>
      <c r="D29" s="512" t="s">
        <v>58</v>
      </c>
      <c r="E29" s="514"/>
      <c r="F29" s="512" t="s">
        <v>58</v>
      </c>
      <c r="G29" s="514"/>
    </row>
    <row r="30" spans="1:7" ht="18" customHeight="1">
      <c r="A30" s="130" t="s">
        <v>61</v>
      </c>
      <c r="B30" s="535"/>
      <c r="C30" s="536"/>
      <c r="D30" s="535"/>
      <c r="E30" s="536"/>
      <c r="F30" s="535"/>
      <c r="G30" s="536"/>
    </row>
    <row r="31" spans="1:7" ht="135" customHeight="1">
      <c r="A31" s="580" t="s">
        <v>274</v>
      </c>
      <c r="B31" s="581"/>
      <c r="C31" s="581"/>
      <c r="D31" s="581"/>
      <c r="E31" s="581"/>
      <c r="F31" s="581"/>
      <c r="G31" s="582"/>
    </row>
  </sheetData>
  <sheetProtection/>
  <mergeCells count="26">
    <mergeCell ref="A1:B1"/>
    <mergeCell ref="A31:G31"/>
    <mergeCell ref="B30:C30"/>
    <mergeCell ref="D30:E30"/>
    <mergeCell ref="F30:G30"/>
    <mergeCell ref="A27:A29"/>
    <mergeCell ref="B27:G27"/>
    <mergeCell ref="B28:C28"/>
    <mergeCell ref="D28:E28"/>
    <mergeCell ref="F28:G28"/>
    <mergeCell ref="A14:A16"/>
    <mergeCell ref="B9:D9"/>
    <mergeCell ref="A9:A13"/>
    <mergeCell ref="B5:G5"/>
    <mergeCell ref="A3:D3"/>
    <mergeCell ref="E9:G9"/>
    <mergeCell ref="A23:G23"/>
    <mergeCell ref="A17:B17"/>
    <mergeCell ref="A22:B22"/>
    <mergeCell ref="A19:F19"/>
    <mergeCell ref="B29:C29"/>
    <mergeCell ref="D29:E29"/>
    <mergeCell ref="F29:G29"/>
    <mergeCell ref="A20:G20"/>
    <mergeCell ref="A21:G21"/>
    <mergeCell ref="A18:F18"/>
  </mergeCells>
  <printOptions horizontalCentered="1" verticalCentered="1"/>
  <pageMargins left="0.7086614173228347" right="0.7086614173228347" top="0.7480314960629921" bottom="0.35433070866141736" header="0.31496062992125984" footer="0.2755905511811024"/>
  <pageSetup blackAndWhite="1" horizontalDpi="600" verticalDpi="600" orientation="portrait" paperSize="9" scale="85" r:id="rId1"/>
  <headerFooter differentFirst="1">
    <oddFooter>&amp;C&amp;"HG丸ｺﾞｼｯｸM-PRO,標準"&amp;12&amp;P</oddFooter>
    <firstHeader>&amp;R&amp;16資料２</firstHeader>
    <firstFooter>&amp;C&amp;P</firstFooter>
  </headerFooter>
</worksheet>
</file>

<file path=xl/worksheets/sheet12.xml><?xml version="1.0" encoding="utf-8"?>
<worksheet xmlns="http://schemas.openxmlformats.org/spreadsheetml/2006/main" xmlns:r="http://schemas.openxmlformats.org/officeDocument/2006/relationships">
  <sheetPr>
    <tabColor rgb="FF00B0F0"/>
  </sheetPr>
  <dimension ref="A1:I35"/>
  <sheetViews>
    <sheetView view="pageBreakPreview" zoomScaleSheetLayoutView="100" workbookViewId="0" topLeftCell="A28">
      <selection activeCell="G16" sqref="G16"/>
    </sheetView>
  </sheetViews>
  <sheetFormatPr defaultColWidth="9.140625" defaultRowHeight="15"/>
  <cols>
    <col min="1" max="1" width="17.28125" style="16" customWidth="1"/>
    <col min="2" max="5" width="14.57421875" style="16" customWidth="1"/>
    <col min="6" max="7" width="14.57421875" style="18" customWidth="1"/>
    <col min="8" max="16384" width="9.00390625" style="18" customWidth="1"/>
  </cols>
  <sheetData>
    <row r="1" spans="1:7" ht="30" customHeight="1">
      <c r="A1" s="611" t="s">
        <v>276</v>
      </c>
      <c r="B1" s="612"/>
      <c r="C1" s="256"/>
      <c r="D1" s="256"/>
      <c r="E1" s="276"/>
      <c r="F1" s="276"/>
      <c r="G1" s="276"/>
    </row>
    <row r="3" spans="1:7" ht="33" customHeight="1">
      <c r="A3" s="544" t="s">
        <v>320</v>
      </c>
      <c r="B3" s="545"/>
      <c r="C3" s="545"/>
      <c r="D3" s="546"/>
      <c r="E3" s="19" t="s">
        <v>0</v>
      </c>
      <c r="F3" s="37" t="s">
        <v>53</v>
      </c>
      <c r="G3" s="19" t="s">
        <v>380</v>
      </c>
    </row>
    <row r="4" spans="1:5" ht="13.5">
      <c r="A4" s="20"/>
      <c r="B4" s="21"/>
      <c r="C4" s="21"/>
      <c r="D4" s="17"/>
      <c r="E4" s="22"/>
    </row>
    <row r="5" spans="1:7" ht="33.75" customHeight="1">
      <c r="A5" s="23" t="s">
        <v>9</v>
      </c>
      <c r="B5" s="544" t="s">
        <v>48</v>
      </c>
      <c r="C5" s="545"/>
      <c r="D5" s="545"/>
      <c r="E5" s="545"/>
      <c r="F5" s="545"/>
      <c r="G5" s="546"/>
    </row>
    <row r="7" ht="13.5">
      <c r="A7" s="16" t="s">
        <v>62</v>
      </c>
    </row>
    <row r="8" ht="5.25" customHeight="1"/>
    <row r="9" spans="1:7" ht="18" customHeight="1">
      <c r="A9" s="583" t="s">
        <v>1</v>
      </c>
      <c r="B9" s="512" t="s">
        <v>68</v>
      </c>
      <c r="C9" s="513"/>
      <c r="D9" s="514"/>
      <c r="E9" s="512" t="s">
        <v>69</v>
      </c>
      <c r="F9" s="513"/>
      <c r="G9" s="514"/>
    </row>
    <row r="10" spans="1:7" ht="18" customHeight="1">
      <c r="A10" s="583"/>
      <c r="B10" s="36" t="s">
        <v>7</v>
      </c>
      <c r="C10" s="36" t="s">
        <v>8</v>
      </c>
      <c r="D10" s="36" t="s">
        <v>37</v>
      </c>
      <c r="E10" s="36" t="s">
        <v>54</v>
      </c>
      <c r="F10" s="117" t="s">
        <v>65</v>
      </c>
      <c r="G10" s="132" t="s">
        <v>66</v>
      </c>
    </row>
    <row r="11" spans="1:7" ht="18" customHeight="1">
      <c r="A11" s="583"/>
      <c r="B11" s="39" t="s">
        <v>58</v>
      </c>
      <c r="C11" s="39" t="s">
        <v>58</v>
      </c>
      <c r="D11" s="39" t="s">
        <v>58</v>
      </c>
      <c r="E11" s="39" t="s">
        <v>58</v>
      </c>
      <c r="F11" s="39" t="s">
        <v>58</v>
      </c>
      <c r="G11" s="39" t="s">
        <v>58</v>
      </c>
    </row>
    <row r="12" spans="1:7" ht="18" customHeight="1">
      <c r="A12" s="583"/>
      <c r="B12" s="250" t="s">
        <v>608</v>
      </c>
      <c r="C12" s="237" t="s">
        <v>607</v>
      </c>
      <c r="D12" s="250" t="s">
        <v>607</v>
      </c>
      <c r="E12" s="237" t="s">
        <v>607</v>
      </c>
      <c r="F12" s="237" t="s">
        <v>607</v>
      </c>
      <c r="G12" s="237" t="s">
        <v>609</v>
      </c>
    </row>
    <row r="13" spans="1:7" ht="18" customHeight="1">
      <c r="A13" s="583"/>
      <c r="B13" s="44" t="s">
        <v>2</v>
      </c>
      <c r="C13" s="49" t="s">
        <v>2</v>
      </c>
      <c r="D13" s="44" t="s">
        <v>2</v>
      </c>
      <c r="E13" s="49" t="s">
        <v>2</v>
      </c>
      <c r="F13" s="49" t="s">
        <v>2</v>
      </c>
      <c r="G13" s="49" t="s">
        <v>2</v>
      </c>
    </row>
    <row r="14" spans="1:7" ht="18" customHeight="1">
      <c r="A14" s="430" t="s">
        <v>60</v>
      </c>
      <c r="B14" s="269">
        <v>992</v>
      </c>
      <c r="C14" s="263">
        <v>1105</v>
      </c>
      <c r="D14" s="269">
        <v>1218</v>
      </c>
      <c r="E14" s="269">
        <v>968</v>
      </c>
      <c r="F14" s="269">
        <v>1082</v>
      </c>
      <c r="G14" s="269">
        <v>1207</v>
      </c>
    </row>
    <row r="15" spans="1:7" ht="18" customHeight="1">
      <c r="A15" s="430"/>
      <c r="B15" s="238">
        <v>1053</v>
      </c>
      <c r="C15" s="248">
        <v>1089</v>
      </c>
      <c r="D15" s="238">
        <v>1135</v>
      </c>
      <c r="E15" s="238">
        <v>1037</v>
      </c>
      <c r="F15" s="238">
        <v>1088</v>
      </c>
      <c r="G15" s="238">
        <v>1017</v>
      </c>
    </row>
    <row r="16" spans="1:7" ht="18" customHeight="1">
      <c r="A16" s="430"/>
      <c r="B16" s="270">
        <v>1.061</v>
      </c>
      <c r="C16" s="267">
        <f>ROUND(C15/C14,3)</f>
        <v>0.986</v>
      </c>
      <c r="D16" s="270">
        <f>ROUND(D15/D14,3)</f>
        <v>0.932</v>
      </c>
      <c r="E16" s="270">
        <f>ROUND(E15/E14,3)</f>
        <v>1.071</v>
      </c>
      <c r="F16" s="270">
        <f>ROUND(F15/F14,3)</f>
        <v>1.006</v>
      </c>
      <c r="G16" s="270">
        <f>ROUND(G15/G14,3)</f>
        <v>0.843</v>
      </c>
    </row>
    <row r="17" spans="1:7" ht="18" customHeight="1">
      <c r="A17" s="430" t="s">
        <v>61</v>
      </c>
      <c r="B17" s="269">
        <v>200</v>
      </c>
      <c r="C17" s="263">
        <v>220</v>
      </c>
      <c r="D17" s="269">
        <v>240</v>
      </c>
      <c r="E17" s="263">
        <v>187</v>
      </c>
      <c r="F17" s="263">
        <v>209</v>
      </c>
      <c r="G17" s="263">
        <v>233</v>
      </c>
    </row>
    <row r="18" spans="1:7" ht="18" customHeight="1">
      <c r="A18" s="430"/>
      <c r="B18" s="238">
        <v>189</v>
      </c>
      <c r="C18" s="238">
        <v>233</v>
      </c>
      <c r="D18" s="238">
        <v>242</v>
      </c>
      <c r="E18" s="248">
        <v>195</v>
      </c>
      <c r="F18" s="248">
        <v>209</v>
      </c>
      <c r="G18" s="248">
        <v>204</v>
      </c>
    </row>
    <row r="19" spans="1:7" ht="18" customHeight="1">
      <c r="A19" s="430"/>
      <c r="B19" s="270">
        <f aca="true" t="shared" si="0" ref="B19:G19">B18/B17</f>
        <v>0.945</v>
      </c>
      <c r="C19" s="270">
        <f t="shared" si="0"/>
        <v>1.059090909090909</v>
      </c>
      <c r="D19" s="270">
        <f t="shared" si="0"/>
        <v>1.0083333333333333</v>
      </c>
      <c r="E19" s="267">
        <f t="shared" si="0"/>
        <v>1.0427807486631016</v>
      </c>
      <c r="F19" s="267">
        <f t="shared" si="0"/>
        <v>1</v>
      </c>
      <c r="G19" s="267">
        <f t="shared" si="0"/>
        <v>0.8755364806866953</v>
      </c>
    </row>
    <row r="20" spans="1:9" s="220" customFormat="1" ht="18" customHeight="1">
      <c r="A20" s="578" t="s">
        <v>432</v>
      </c>
      <c r="B20" s="579"/>
      <c r="C20" s="218"/>
      <c r="D20" s="218"/>
      <c r="E20" s="218"/>
      <c r="F20" s="218"/>
      <c r="G20" s="224" t="s">
        <v>434</v>
      </c>
      <c r="I20" s="219"/>
    </row>
    <row r="21" spans="1:7" ht="75" customHeight="1">
      <c r="A21" s="591" t="s">
        <v>558</v>
      </c>
      <c r="B21" s="592"/>
      <c r="C21" s="592"/>
      <c r="D21" s="592"/>
      <c r="E21" s="592"/>
      <c r="F21" s="590"/>
      <c r="G21" s="260" t="s">
        <v>590</v>
      </c>
    </row>
    <row r="22" spans="1:7" ht="75" customHeight="1" hidden="1">
      <c r="A22" s="591" t="s">
        <v>471</v>
      </c>
      <c r="B22" s="592"/>
      <c r="C22" s="592"/>
      <c r="D22" s="592"/>
      <c r="E22" s="592"/>
      <c r="F22" s="590"/>
      <c r="G22" s="278"/>
    </row>
    <row r="23" spans="1:7" ht="101.25" customHeight="1" hidden="1">
      <c r="A23" s="588" t="s">
        <v>472</v>
      </c>
      <c r="B23" s="589"/>
      <c r="C23" s="589"/>
      <c r="D23" s="589"/>
      <c r="E23" s="589"/>
      <c r="F23" s="589"/>
      <c r="G23" s="590"/>
    </row>
    <row r="24" spans="1:7" s="114" customFormat="1" ht="77.25" customHeight="1" hidden="1">
      <c r="A24" s="613" t="s">
        <v>558</v>
      </c>
      <c r="B24" s="614"/>
      <c r="C24" s="614"/>
      <c r="D24" s="614"/>
      <c r="E24" s="614"/>
      <c r="F24" s="614"/>
      <c r="G24" s="615"/>
    </row>
    <row r="25" spans="1:9" ht="18" customHeight="1">
      <c r="A25" s="521" t="s">
        <v>433</v>
      </c>
      <c r="B25" s="523"/>
      <c r="C25" s="206"/>
      <c r="D25" s="206"/>
      <c r="E25" s="206"/>
      <c r="F25" s="206"/>
      <c r="G25" s="206"/>
      <c r="H25" s="147"/>
      <c r="I25" s="147"/>
    </row>
    <row r="26" spans="1:7" ht="67.5" customHeight="1">
      <c r="A26" s="521" t="s">
        <v>631</v>
      </c>
      <c r="B26" s="522"/>
      <c r="C26" s="522"/>
      <c r="D26" s="522"/>
      <c r="E26" s="522"/>
      <c r="F26" s="522"/>
      <c r="G26" s="523"/>
    </row>
    <row r="28" spans="1:6" ht="13.5">
      <c r="A28" s="16" t="s">
        <v>268</v>
      </c>
      <c r="F28" s="16"/>
    </row>
    <row r="29" ht="5.25" customHeight="1">
      <c r="F29" s="16"/>
    </row>
    <row r="30" spans="1:7" ht="18" customHeight="1">
      <c r="A30" s="583" t="s">
        <v>1</v>
      </c>
      <c r="B30" s="512" t="s">
        <v>269</v>
      </c>
      <c r="C30" s="513"/>
      <c r="D30" s="513"/>
      <c r="E30" s="513"/>
      <c r="F30" s="513"/>
      <c r="G30" s="514"/>
    </row>
    <row r="31" spans="1:7" ht="18" customHeight="1">
      <c r="A31" s="583"/>
      <c r="B31" s="537" t="s">
        <v>270</v>
      </c>
      <c r="C31" s="538"/>
      <c r="D31" s="537" t="s">
        <v>271</v>
      </c>
      <c r="E31" s="538"/>
      <c r="F31" s="537" t="s">
        <v>273</v>
      </c>
      <c r="G31" s="538"/>
    </row>
    <row r="32" spans="1:7" ht="18" customHeight="1">
      <c r="A32" s="583"/>
      <c r="B32" s="512" t="s">
        <v>58</v>
      </c>
      <c r="C32" s="514"/>
      <c r="D32" s="512" t="s">
        <v>58</v>
      </c>
      <c r="E32" s="514"/>
      <c r="F32" s="512" t="s">
        <v>58</v>
      </c>
      <c r="G32" s="514"/>
    </row>
    <row r="33" spans="1:7" ht="18" customHeight="1">
      <c r="A33" s="130" t="s">
        <v>60</v>
      </c>
      <c r="B33" s="535"/>
      <c r="C33" s="536"/>
      <c r="D33" s="535"/>
      <c r="E33" s="536"/>
      <c r="F33" s="535"/>
      <c r="G33" s="536"/>
    </row>
    <row r="34" spans="1:7" ht="18" customHeight="1">
      <c r="A34" s="130" t="s">
        <v>61</v>
      </c>
      <c r="B34" s="535"/>
      <c r="C34" s="536"/>
      <c r="D34" s="535"/>
      <c r="E34" s="536"/>
      <c r="F34" s="535"/>
      <c r="G34" s="536"/>
    </row>
    <row r="35" spans="1:7" ht="135" customHeight="1">
      <c r="A35" s="580" t="s">
        <v>274</v>
      </c>
      <c r="B35" s="581"/>
      <c r="C35" s="581"/>
      <c r="D35" s="581"/>
      <c r="E35" s="581"/>
      <c r="F35" s="581"/>
      <c r="G35" s="582"/>
    </row>
  </sheetData>
  <sheetProtection/>
  <mergeCells count="30">
    <mergeCell ref="A26:G26"/>
    <mergeCell ref="A20:B20"/>
    <mergeCell ref="A25:B25"/>
    <mergeCell ref="A35:G35"/>
    <mergeCell ref="D32:E32"/>
    <mergeCell ref="F32:G32"/>
    <mergeCell ref="B33:C33"/>
    <mergeCell ref="D33:E33"/>
    <mergeCell ref="A23:G23"/>
    <mergeCell ref="A24:G24"/>
    <mergeCell ref="F33:G33"/>
    <mergeCell ref="B34:C34"/>
    <mergeCell ref="A30:A32"/>
    <mergeCell ref="B30:G30"/>
    <mergeCell ref="B31:C31"/>
    <mergeCell ref="D31:E31"/>
    <mergeCell ref="F31:G31"/>
    <mergeCell ref="B32:C32"/>
    <mergeCell ref="D34:E34"/>
    <mergeCell ref="F34:G34"/>
    <mergeCell ref="A1:B1"/>
    <mergeCell ref="A22:F22"/>
    <mergeCell ref="A14:A16"/>
    <mergeCell ref="A17:A19"/>
    <mergeCell ref="B9:D9"/>
    <mergeCell ref="A9:A13"/>
    <mergeCell ref="A3:D3"/>
    <mergeCell ref="B5:G5"/>
    <mergeCell ref="E9:G9"/>
    <mergeCell ref="A21:F21"/>
  </mergeCells>
  <printOptions horizontalCentered="1" verticalCentered="1"/>
  <pageMargins left="0.7086614173228347" right="0.7086614173228347" top="0.7480314960629921" bottom="0.35433070866141736" header="0.31496062992125984" footer="0.2755905511811024"/>
  <pageSetup blackAndWhite="1" horizontalDpi="600" verticalDpi="600" orientation="portrait" paperSize="9" scale="85" r:id="rId1"/>
  <headerFooter differentFirst="1">
    <oddFooter>&amp;C&amp;"HG丸ｺﾞｼｯｸM-PRO,標準"&amp;12&amp;P</oddFooter>
    <firstHeader>&amp;R&amp;16資料２</firstHeader>
    <firstFooter>&amp;C&amp;P</firstFooter>
  </headerFooter>
</worksheet>
</file>

<file path=xl/worksheets/sheet13.xml><?xml version="1.0" encoding="utf-8"?>
<worksheet xmlns="http://schemas.openxmlformats.org/spreadsheetml/2006/main" xmlns:r="http://schemas.openxmlformats.org/officeDocument/2006/relationships">
  <sheetPr>
    <tabColor rgb="FF00B0F0"/>
  </sheetPr>
  <dimension ref="A1:G35"/>
  <sheetViews>
    <sheetView view="pageBreakPreview" zoomScaleSheetLayoutView="100" workbookViewId="0" topLeftCell="A34">
      <selection activeCell="D18" sqref="D18"/>
    </sheetView>
  </sheetViews>
  <sheetFormatPr defaultColWidth="9.140625" defaultRowHeight="15"/>
  <cols>
    <col min="1" max="1" width="23.7109375" style="16" customWidth="1"/>
    <col min="2" max="4" width="22.57421875" style="16" customWidth="1"/>
    <col min="5" max="16384" width="9.00390625" style="18" customWidth="1"/>
  </cols>
  <sheetData>
    <row r="1" spans="1:4" ht="30" customHeight="1">
      <c r="A1" s="511" t="s">
        <v>275</v>
      </c>
      <c r="B1" s="511"/>
      <c r="C1" s="261"/>
      <c r="D1" s="261"/>
    </row>
    <row r="3" spans="1:4" ht="33" customHeight="1">
      <c r="A3" s="544" t="s">
        <v>314</v>
      </c>
      <c r="B3" s="546"/>
      <c r="C3" s="48" t="s">
        <v>379</v>
      </c>
      <c r="D3" s="19" t="s">
        <v>381</v>
      </c>
    </row>
    <row r="4" spans="1:4" ht="13.5">
      <c r="A4" s="20"/>
      <c r="B4" s="21"/>
      <c r="C4" s="17"/>
      <c r="D4" s="22"/>
    </row>
    <row r="5" spans="1:4" ht="54.75" customHeight="1">
      <c r="A5" s="37" t="s">
        <v>9</v>
      </c>
      <c r="B5" s="544" t="s">
        <v>63</v>
      </c>
      <c r="C5" s="545"/>
      <c r="D5" s="546"/>
    </row>
    <row r="7" ht="13.5">
      <c r="A7" s="16" t="s">
        <v>64</v>
      </c>
    </row>
    <row r="8" ht="5.25" customHeight="1"/>
    <row r="9" spans="1:4" ht="18" customHeight="1">
      <c r="A9" s="565" t="s">
        <v>1</v>
      </c>
      <c r="B9" s="512" t="s">
        <v>70</v>
      </c>
      <c r="C9" s="513"/>
      <c r="D9" s="514"/>
    </row>
    <row r="10" spans="1:4" ht="18" customHeight="1">
      <c r="A10" s="566"/>
      <c r="B10" s="36" t="s">
        <v>54</v>
      </c>
      <c r="C10" s="50" t="s">
        <v>65</v>
      </c>
      <c r="D10" s="36" t="s">
        <v>66</v>
      </c>
    </row>
    <row r="11" spans="1:4" ht="18" customHeight="1">
      <c r="A11" s="566"/>
      <c r="B11" s="39" t="s">
        <v>58</v>
      </c>
      <c r="C11" s="51" t="s">
        <v>58</v>
      </c>
      <c r="D11" s="52" t="s">
        <v>58</v>
      </c>
    </row>
    <row r="12" spans="1:4" ht="18" customHeight="1">
      <c r="A12" s="566"/>
      <c r="B12" s="237" t="s">
        <v>610</v>
      </c>
      <c r="C12" s="280" t="s">
        <v>610</v>
      </c>
      <c r="D12" s="237" t="s">
        <v>611</v>
      </c>
    </row>
    <row r="13" spans="1:4" ht="18" customHeight="1">
      <c r="A13" s="567"/>
      <c r="B13" s="49" t="s">
        <v>2</v>
      </c>
      <c r="C13" s="44" t="s">
        <v>2</v>
      </c>
      <c r="D13" s="53" t="s">
        <v>2</v>
      </c>
    </row>
    <row r="14" spans="1:4" ht="18" customHeight="1">
      <c r="A14" s="430" t="s">
        <v>60</v>
      </c>
      <c r="B14" s="269">
        <v>243</v>
      </c>
      <c r="C14" s="263">
        <v>271</v>
      </c>
      <c r="D14" s="263">
        <v>302</v>
      </c>
    </row>
    <row r="15" spans="1:4" ht="18" customHeight="1">
      <c r="A15" s="430"/>
      <c r="B15" s="238">
        <v>240</v>
      </c>
      <c r="C15" s="249">
        <v>256</v>
      </c>
      <c r="D15" s="279">
        <v>263</v>
      </c>
    </row>
    <row r="16" spans="1:4" ht="18" customHeight="1">
      <c r="A16" s="430"/>
      <c r="B16" s="270">
        <f>B15/B14</f>
        <v>0.9876543209876543</v>
      </c>
      <c r="C16" s="270">
        <f>C15/C14</f>
        <v>0.9446494464944649</v>
      </c>
      <c r="D16" s="270">
        <f>D15/D14</f>
        <v>0.8708609271523179</v>
      </c>
    </row>
    <row r="17" spans="1:4" ht="18" customHeight="1">
      <c r="A17" s="430" t="s">
        <v>61</v>
      </c>
      <c r="B17" s="269">
        <v>69</v>
      </c>
      <c r="C17" s="263">
        <v>77</v>
      </c>
      <c r="D17" s="264">
        <v>86</v>
      </c>
    </row>
    <row r="18" spans="1:4" ht="18" customHeight="1">
      <c r="A18" s="430"/>
      <c r="B18" s="238">
        <v>63</v>
      </c>
      <c r="C18" s="238">
        <v>70</v>
      </c>
      <c r="D18" s="236">
        <v>72</v>
      </c>
    </row>
    <row r="19" spans="1:4" ht="18" customHeight="1">
      <c r="A19" s="430"/>
      <c r="B19" s="270">
        <f>B18/B17</f>
        <v>0.9130434782608695</v>
      </c>
      <c r="C19" s="270">
        <f>C18/C17</f>
        <v>0.9090909090909091</v>
      </c>
      <c r="D19" s="270">
        <f>D18/D17</f>
        <v>0.8372093023255814</v>
      </c>
    </row>
    <row r="20" spans="1:4" ht="18" customHeight="1">
      <c r="A20" s="157" t="s">
        <v>435</v>
      </c>
      <c r="B20" s="215"/>
      <c r="C20" s="215"/>
      <c r="D20" s="224" t="s">
        <v>434</v>
      </c>
    </row>
    <row r="21" spans="1:4" ht="60" customHeight="1">
      <c r="A21" s="591" t="s">
        <v>632</v>
      </c>
      <c r="B21" s="592"/>
      <c r="C21" s="590"/>
      <c r="D21" s="260" t="s">
        <v>590</v>
      </c>
    </row>
    <row r="22" spans="1:4" ht="60" customHeight="1" hidden="1">
      <c r="A22" s="591" t="s">
        <v>473</v>
      </c>
      <c r="B22" s="592"/>
      <c r="C22" s="590"/>
      <c r="D22" s="217" t="s">
        <v>590</v>
      </c>
    </row>
    <row r="23" spans="1:4" ht="105" customHeight="1" hidden="1">
      <c r="A23" s="618" t="s">
        <v>474</v>
      </c>
      <c r="B23" s="619"/>
      <c r="C23" s="619"/>
      <c r="D23" s="606"/>
    </row>
    <row r="24" spans="1:4" ht="67.5" customHeight="1" hidden="1">
      <c r="A24" s="601" t="s">
        <v>591</v>
      </c>
      <c r="B24" s="602"/>
      <c r="C24" s="602"/>
      <c r="D24" s="603"/>
    </row>
    <row r="25" spans="1:4" ht="18" customHeight="1">
      <c r="A25" s="157" t="s">
        <v>433</v>
      </c>
      <c r="B25" s="206"/>
      <c r="C25" s="206"/>
      <c r="D25" s="207"/>
    </row>
    <row r="26" spans="1:4" ht="63.75" customHeight="1">
      <c r="A26" s="521" t="s">
        <v>633</v>
      </c>
      <c r="B26" s="522"/>
      <c r="C26" s="522"/>
      <c r="D26" s="523"/>
    </row>
    <row r="28" ht="13.5">
      <c r="A28" s="16" t="s">
        <v>268</v>
      </c>
    </row>
    <row r="29" ht="5.25" customHeight="1"/>
    <row r="30" spans="1:4" ht="18" customHeight="1">
      <c r="A30" s="565" t="s">
        <v>1</v>
      </c>
      <c r="B30" s="512" t="s">
        <v>277</v>
      </c>
      <c r="C30" s="513"/>
      <c r="D30" s="514"/>
    </row>
    <row r="31" spans="1:4" ht="18" customHeight="1">
      <c r="A31" s="566"/>
      <c r="B31" s="132" t="s">
        <v>270</v>
      </c>
      <c r="C31" s="133" t="s">
        <v>271</v>
      </c>
      <c r="D31" s="132" t="s">
        <v>273</v>
      </c>
    </row>
    <row r="32" spans="1:4" ht="18" customHeight="1">
      <c r="A32" s="566"/>
      <c r="B32" s="39" t="s">
        <v>58</v>
      </c>
      <c r="C32" s="51" t="s">
        <v>58</v>
      </c>
      <c r="D32" s="52" t="s">
        <v>58</v>
      </c>
    </row>
    <row r="33" spans="1:4" ht="18" customHeight="1">
      <c r="A33" s="130" t="s">
        <v>60</v>
      </c>
      <c r="B33" s="209"/>
      <c r="C33" s="210"/>
      <c r="D33" s="210"/>
    </row>
    <row r="34" spans="1:4" ht="18" customHeight="1">
      <c r="A34" s="130" t="s">
        <v>61</v>
      </c>
      <c r="B34" s="209"/>
      <c r="C34" s="210"/>
      <c r="D34" s="211"/>
    </row>
    <row r="35" spans="1:7" ht="135" customHeight="1">
      <c r="A35" s="580" t="s">
        <v>274</v>
      </c>
      <c r="B35" s="616"/>
      <c r="C35" s="616"/>
      <c r="D35" s="617"/>
      <c r="E35" s="150"/>
      <c r="F35" s="150"/>
      <c r="G35" s="150"/>
    </row>
  </sheetData>
  <sheetProtection/>
  <mergeCells count="15">
    <mergeCell ref="B5:D5"/>
    <mergeCell ref="A24:D24"/>
    <mergeCell ref="A23:D23"/>
    <mergeCell ref="A30:A32"/>
    <mergeCell ref="B30:D30"/>
    <mergeCell ref="A1:B1"/>
    <mergeCell ref="A3:B3"/>
    <mergeCell ref="A35:D35"/>
    <mergeCell ref="A26:D26"/>
    <mergeCell ref="A14:A16"/>
    <mergeCell ref="A17:A19"/>
    <mergeCell ref="B9:D9"/>
    <mergeCell ref="A9:A13"/>
    <mergeCell ref="A21:C21"/>
    <mergeCell ref="A22:C22"/>
  </mergeCells>
  <printOptions horizontalCentered="1" verticalCentered="1"/>
  <pageMargins left="0.7086614173228347" right="0.7086614173228347" top="0.7480314960629921" bottom="0.35433070866141736" header="0.31496062992125984" footer="0.2755905511811024"/>
  <pageSetup blackAndWhite="1" horizontalDpi="600" verticalDpi="600" orientation="portrait" paperSize="9" scale="95" r:id="rId2"/>
  <headerFooter differentFirst="1">
    <oddFooter>&amp;C&amp;"HG丸ｺﾞｼｯｸM-PRO,標準"&amp;12&amp;P</oddFooter>
    <firstHeader>&amp;R&amp;16資料２</firstHeader>
    <firstFooter>&amp;C&amp;P</firstFooter>
  </headerFooter>
  <drawing r:id="rId1"/>
</worksheet>
</file>

<file path=xl/worksheets/sheet14.xml><?xml version="1.0" encoding="utf-8"?>
<worksheet xmlns="http://schemas.openxmlformats.org/spreadsheetml/2006/main" xmlns:r="http://schemas.openxmlformats.org/officeDocument/2006/relationships">
  <sheetPr>
    <tabColor rgb="FF92D050"/>
  </sheetPr>
  <dimension ref="A1:I31"/>
  <sheetViews>
    <sheetView view="pageBreakPreview" zoomScaleSheetLayoutView="100" workbookViewId="0" topLeftCell="A34">
      <selection activeCell="A18" sqref="A18:F18"/>
    </sheetView>
  </sheetViews>
  <sheetFormatPr defaultColWidth="9.140625" defaultRowHeight="15"/>
  <cols>
    <col min="1" max="1" width="17.28125" style="16" customWidth="1"/>
    <col min="2" max="5" width="14.57421875" style="16" customWidth="1"/>
    <col min="6" max="7" width="14.57421875" style="18" customWidth="1"/>
    <col min="8" max="16384" width="9.00390625" style="18" customWidth="1"/>
  </cols>
  <sheetData>
    <row r="1" spans="1:7" ht="30" customHeight="1">
      <c r="A1" s="586" t="s">
        <v>278</v>
      </c>
      <c r="B1" s="587"/>
      <c r="C1" s="274"/>
      <c r="D1" s="274"/>
      <c r="E1" s="275"/>
      <c r="F1" s="275"/>
      <c r="G1" s="276"/>
    </row>
    <row r="3" spans="1:7" ht="33" customHeight="1">
      <c r="A3" s="544" t="s">
        <v>315</v>
      </c>
      <c r="B3" s="545"/>
      <c r="C3" s="545"/>
      <c r="D3" s="546"/>
      <c r="E3" s="19" t="s">
        <v>0</v>
      </c>
      <c r="F3" s="37" t="s">
        <v>53</v>
      </c>
      <c r="G3" s="19" t="s">
        <v>382</v>
      </c>
    </row>
    <row r="4" spans="1:5" ht="13.5">
      <c r="A4" s="20"/>
      <c r="B4" s="21"/>
      <c r="C4" s="21"/>
      <c r="D4" s="17"/>
      <c r="E4" s="22"/>
    </row>
    <row r="5" spans="1:7" ht="54.75" customHeight="1">
      <c r="A5" s="23" t="s">
        <v>9</v>
      </c>
      <c r="B5" s="544" t="s">
        <v>158</v>
      </c>
      <c r="C5" s="545"/>
      <c r="D5" s="545"/>
      <c r="E5" s="545"/>
      <c r="F5" s="545"/>
      <c r="G5" s="546"/>
    </row>
    <row r="7" ht="13.5">
      <c r="A7" s="16" t="s">
        <v>62</v>
      </c>
    </row>
    <row r="8" ht="5.25" customHeight="1"/>
    <row r="9" spans="1:7" ht="18" customHeight="1">
      <c r="A9" s="583" t="s">
        <v>1</v>
      </c>
      <c r="B9" s="512" t="s">
        <v>68</v>
      </c>
      <c r="C9" s="513"/>
      <c r="D9" s="514"/>
      <c r="E9" s="512" t="s">
        <v>69</v>
      </c>
      <c r="F9" s="513"/>
      <c r="G9" s="514"/>
    </row>
    <row r="10" spans="1:7" ht="18" customHeight="1">
      <c r="A10" s="583"/>
      <c r="B10" s="36" t="s">
        <v>7</v>
      </c>
      <c r="C10" s="36" t="s">
        <v>8</v>
      </c>
      <c r="D10" s="36" t="s">
        <v>37</v>
      </c>
      <c r="E10" s="36" t="s">
        <v>54</v>
      </c>
      <c r="F10" s="117" t="s">
        <v>65</v>
      </c>
      <c r="G10" s="132" t="s">
        <v>66</v>
      </c>
    </row>
    <row r="11" spans="1:7" ht="18" customHeight="1">
      <c r="A11" s="583"/>
      <c r="B11" s="39" t="s">
        <v>58</v>
      </c>
      <c r="C11" s="39" t="s">
        <v>58</v>
      </c>
      <c r="D11" s="39" t="s">
        <v>58</v>
      </c>
      <c r="E11" s="39" t="s">
        <v>58</v>
      </c>
      <c r="F11" s="39" t="s">
        <v>58</v>
      </c>
      <c r="G11" s="39" t="s">
        <v>58</v>
      </c>
    </row>
    <row r="12" spans="1:7" ht="18" customHeight="1">
      <c r="A12" s="583"/>
      <c r="B12" s="250" t="s">
        <v>608</v>
      </c>
      <c r="C12" s="237" t="s">
        <v>607</v>
      </c>
      <c r="D12" s="237" t="s">
        <v>607</v>
      </c>
      <c r="E12" s="237" t="s">
        <v>607</v>
      </c>
      <c r="F12" s="237" t="s">
        <v>607</v>
      </c>
      <c r="G12" s="237" t="s">
        <v>609</v>
      </c>
    </row>
    <row r="13" spans="1:7" ht="18" customHeight="1">
      <c r="A13" s="583"/>
      <c r="B13" s="44" t="s">
        <v>2</v>
      </c>
      <c r="C13" s="49" t="s">
        <v>2</v>
      </c>
      <c r="D13" s="49" t="s">
        <v>2</v>
      </c>
      <c r="E13" s="49" t="s">
        <v>2</v>
      </c>
      <c r="F13" s="49" t="s">
        <v>2</v>
      </c>
      <c r="G13" s="49" t="s">
        <v>2</v>
      </c>
    </row>
    <row r="14" spans="1:7" ht="18" customHeight="1">
      <c r="A14" s="430" t="s">
        <v>61</v>
      </c>
      <c r="B14" s="263">
        <v>247</v>
      </c>
      <c r="C14" s="269">
        <v>267</v>
      </c>
      <c r="D14" s="269">
        <v>296</v>
      </c>
      <c r="E14" s="269">
        <v>278</v>
      </c>
      <c r="F14" s="269">
        <v>311</v>
      </c>
      <c r="G14" s="269">
        <v>335</v>
      </c>
    </row>
    <row r="15" spans="1:7" ht="18" customHeight="1">
      <c r="A15" s="430"/>
      <c r="B15" s="238">
        <v>228</v>
      </c>
      <c r="C15" s="238">
        <v>224</v>
      </c>
      <c r="D15" s="238">
        <v>237</v>
      </c>
      <c r="E15" s="238">
        <v>297</v>
      </c>
      <c r="F15" s="238">
        <v>282</v>
      </c>
      <c r="G15" s="238">
        <v>308</v>
      </c>
    </row>
    <row r="16" spans="1:7" ht="18" customHeight="1">
      <c r="A16" s="430"/>
      <c r="B16" s="270">
        <f aca="true" t="shared" si="0" ref="B16:G16">B15/B14</f>
        <v>0.9230769230769231</v>
      </c>
      <c r="C16" s="270">
        <f t="shared" si="0"/>
        <v>0.8389513108614233</v>
      </c>
      <c r="D16" s="270">
        <f t="shared" si="0"/>
        <v>0.8006756756756757</v>
      </c>
      <c r="E16" s="270">
        <f t="shared" si="0"/>
        <v>1.0683453237410072</v>
      </c>
      <c r="F16" s="270">
        <f t="shared" si="0"/>
        <v>0.9067524115755627</v>
      </c>
      <c r="G16" s="270">
        <f t="shared" si="0"/>
        <v>0.9194029850746268</v>
      </c>
    </row>
    <row r="17" spans="1:9" s="220" customFormat="1" ht="18" customHeight="1">
      <c r="A17" s="578" t="s">
        <v>432</v>
      </c>
      <c r="B17" s="579"/>
      <c r="C17" s="218"/>
      <c r="D17" s="218"/>
      <c r="E17" s="218"/>
      <c r="F17" s="218"/>
      <c r="G17" s="224" t="s">
        <v>434</v>
      </c>
      <c r="I17" s="219"/>
    </row>
    <row r="18" spans="1:7" ht="138.75" customHeight="1">
      <c r="A18" s="574" t="s">
        <v>752</v>
      </c>
      <c r="B18" s="575"/>
      <c r="C18" s="575"/>
      <c r="D18" s="575"/>
      <c r="E18" s="575"/>
      <c r="F18" s="570"/>
      <c r="G18" s="260" t="s">
        <v>587</v>
      </c>
    </row>
    <row r="19" spans="1:7" ht="78.75" customHeight="1" hidden="1">
      <c r="A19" s="574" t="s">
        <v>436</v>
      </c>
      <c r="B19" s="575"/>
      <c r="C19" s="575"/>
      <c r="D19" s="575"/>
      <c r="E19" s="575"/>
      <c r="F19" s="570"/>
      <c r="G19" s="221"/>
    </row>
    <row r="20" spans="1:7" ht="78.75" customHeight="1" hidden="1">
      <c r="A20" s="588" t="s">
        <v>475</v>
      </c>
      <c r="B20" s="589"/>
      <c r="C20" s="589"/>
      <c r="D20" s="589"/>
      <c r="E20" s="589"/>
      <c r="F20" s="589"/>
      <c r="G20" s="590"/>
    </row>
    <row r="21" spans="1:7" ht="1.5" customHeight="1" hidden="1">
      <c r="A21" s="608" t="s">
        <v>559</v>
      </c>
      <c r="B21" s="609"/>
      <c r="C21" s="609"/>
      <c r="D21" s="609"/>
      <c r="E21" s="609"/>
      <c r="F21" s="609"/>
      <c r="G21" s="610"/>
    </row>
    <row r="22" spans="1:9" ht="18" customHeight="1">
      <c r="A22" s="521" t="s">
        <v>433</v>
      </c>
      <c r="B22" s="523"/>
      <c r="C22" s="206"/>
      <c r="D22" s="206"/>
      <c r="E22" s="206"/>
      <c r="F22" s="206"/>
      <c r="G22" s="206"/>
      <c r="H22" s="147"/>
      <c r="I22" s="147"/>
    </row>
    <row r="23" spans="1:7" ht="67.5" customHeight="1">
      <c r="A23" s="521" t="s">
        <v>634</v>
      </c>
      <c r="B23" s="522"/>
      <c r="C23" s="522"/>
      <c r="D23" s="522"/>
      <c r="E23" s="522"/>
      <c r="F23" s="522"/>
      <c r="G23" s="523"/>
    </row>
    <row r="25" spans="1:6" ht="13.5">
      <c r="A25" s="16" t="s">
        <v>268</v>
      </c>
      <c r="F25" s="16"/>
    </row>
    <row r="26" ht="5.25" customHeight="1">
      <c r="F26" s="16"/>
    </row>
    <row r="27" spans="1:7" ht="18" customHeight="1">
      <c r="A27" s="583" t="s">
        <v>1</v>
      </c>
      <c r="B27" s="512" t="s">
        <v>269</v>
      </c>
      <c r="C27" s="513"/>
      <c r="D27" s="513"/>
      <c r="E27" s="513"/>
      <c r="F27" s="513"/>
      <c r="G27" s="514"/>
    </row>
    <row r="28" spans="1:7" ht="18" customHeight="1">
      <c r="A28" s="583"/>
      <c r="B28" s="537" t="s">
        <v>270</v>
      </c>
      <c r="C28" s="538"/>
      <c r="D28" s="537" t="s">
        <v>271</v>
      </c>
      <c r="E28" s="538"/>
      <c r="F28" s="537" t="s">
        <v>273</v>
      </c>
      <c r="G28" s="538"/>
    </row>
    <row r="29" spans="1:7" ht="18" customHeight="1">
      <c r="A29" s="583"/>
      <c r="B29" s="512" t="s">
        <v>58</v>
      </c>
      <c r="C29" s="514"/>
      <c r="D29" s="512" t="s">
        <v>58</v>
      </c>
      <c r="E29" s="514"/>
      <c r="F29" s="512" t="s">
        <v>58</v>
      </c>
      <c r="G29" s="514"/>
    </row>
    <row r="30" spans="1:7" ht="18" customHeight="1">
      <c r="A30" s="130" t="s">
        <v>61</v>
      </c>
      <c r="B30" s="535"/>
      <c r="C30" s="536"/>
      <c r="D30" s="535"/>
      <c r="E30" s="536"/>
      <c r="F30" s="535"/>
      <c r="G30" s="536"/>
    </row>
    <row r="31" spans="1:7" ht="135" customHeight="1">
      <c r="A31" s="580" t="s">
        <v>274</v>
      </c>
      <c r="B31" s="581"/>
      <c r="C31" s="581"/>
      <c r="D31" s="581"/>
      <c r="E31" s="581"/>
      <c r="F31" s="581"/>
      <c r="G31" s="582"/>
    </row>
  </sheetData>
  <sheetProtection/>
  <mergeCells count="26">
    <mergeCell ref="D29:E29"/>
    <mergeCell ref="B5:G5"/>
    <mergeCell ref="A23:G23"/>
    <mergeCell ref="A17:B17"/>
    <mergeCell ref="A22:B22"/>
    <mergeCell ref="A19:F19"/>
    <mergeCell ref="E9:G9"/>
    <mergeCell ref="A20:G20"/>
    <mergeCell ref="A21:G21"/>
    <mergeCell ref="A18:F18"/>
    <mergeCell ref="A31:G31"/>
    <mergeCell ref="F29:G29"/>
    <mergeCell ref="B30:C30"/>
    <mergeCell ref="D30:E30"/>
    <mergeCell ref="F30:G30"/>
    <mergeCell ref="A27:A29"/>
    <mergeCell ref="B28:C28"/>
    <mergeCell ref="F28:G28"/>
    <mergeCell ref="B27:G27"/>
    <mergeCell ref="B29:C29"/>
    <mergeCell ref="A14:A16"/>
    <mergeCell ref="B9:D9"/>
    <mergeCell ref="A9:A13"/>
    <mergeCell ref="A3:D3"/>
    <mergeCell ref="D28:E28"/>
    <mergeCell ref="A1:B1"/>
  </mergeCells>
  <printOptions horizontalCentered="1" verticalCentered="1"/>
  <pageMargins left="0.7086614173228347" right="0.7086614173228347" top="0.7480314960629921" bottom="0.35433070866141736" header="0.31496062992125984" footer="0.2755905511811024"/>
  <pageSetup blackAndWhite="1" horizontalDpi="600" verticalDpi="600" orientation="portrait" paperSize="9" scale="85" r:id="rId1"/>
  <headerFooter differentFirst="1">
    <oddFooter>&amp;C&amp;"HG丸ｺﾞｼｯｸM-PRO,標準"&amp;12&amp;P</oddFooter>
    <firstHeader>&amp;R&amp;16資料２</firstHeader>
    <firstFooter>&amp;C&amp;P</firstFooter>
  </headerFooter>
</worksheet>
</file>

<file path=xl/worksheets/sheet15.xml><?xml version="1.0" encoding="utf-8"?>
<worksheet xmlns="http://schemas.openxmlformats.org/spreadsheetml/2006/main" xmlns:r="http://schemas.openxmlformats.org/officeDocument/2006/relationships">
  <sheetPr>
    <tabColor rgb="FF92D050"/>
  </sheetPr>
  <dimension ref="A1:I31"/>
  <sheetViews>
    <sheetView view="pageBreakPreview" zoomScaleSheetLayoutView="100" workbookViewId="0" topLeftCell="A31">
      <selection activeCell="A18" sqref="A18:F18"/>
    </sheetView>
  </sheetViews>
  <sheetFormatPr defaultColWidth="9.140625" defaultRowHeight="15"/>
  <cols>
    <col min="1" max="1" width="17.28125" style="16" customWidth="1"/>
    <col min="2" max="5" width="14.57421875" style="16" customWidth="1"/>
    <col min="6" max="7" width="14.57421875" style="18" customWidth="1"/>
    <col min="8" max="16384" width="9.00390625" style="18" customWidth="1"/>
  </cols>
  <sheetData>
    <row r="1" spans="1:7" ht="30" customHeight="1">
      <c r="A1" s="586" t="s">
        <v>278</v>
      </c>
      <c r="B1" s="587"/>
      <c r="C1" s="274"/>
      <c r="D1" s="274"/>
      <c r="E1" s="275"/>
      <c r="F1" s="275"/>
      <c r="G1" s="276"/>
    </row>
    <row r="3" spans="1:7" ht="33" customHeight="1">
      <c r="A3" s="544" t="s">
        <v>316</v>
      </c>
      <c r="B3" s="545"/>
      <c r="C3" s="545"/>
      <c r="D3" s="546"/>
      <c r="E3" s="19" t="s">
        <v>0</v>
      </c>
      <c r="F3" s="37" t="s">
        <v>53</v>
      </c>
      <c r="G3" s="19" t="s">
        <v>383</v>
      </c>
    </row>
    <row r="4" spans="1:5" ht="13.5">
      <c r="A4" s="20"/>
      <c r="B4" s="21"/>
      <c r="C4" s="21"/>
      <c r="D4" s="17"/>
      <c r="E4" s="22"/>
    </row>
    <row r="5" spans="1:7" ht="54.75" customHeight="1">
      <c r="A5" s="23" t="s">
        <v>9</v>
      </c>
      <c r="B5" s="544" t="s">
        <v>159</v>
      </c>
      <c r="C5" s="545"/>
      <c r="D5" s="545"/>
      <c r="E5" s="545"/>
      <c r="F5" s="545"/>
      <c r="G5" s="546"/>
    </row>
    <row r="7" ht="13.5">
      <c r="A7" s="16" t="s">
        <v>62</v>
      </c>
    </row>
    <row r="8" ht="5.25" customHeight="1"/>
    <row r="9" spans="1:7" ht="18" customHeight="1">
      <c r="A9" s="583" t="s">
        <v>1</v>
      </c>
      <c r="B9" s="512" t="s">
        <v>68</v>
      </c>
      <c r="C9" s="513"/>
      <c r="D9" s="514"/>
      <c r="E9" s="512" t="s">
        <v>69</v>
      </c>
      <c r="F9" s="513"/>
      <c r="G9" s="514"/>
    </row>
    <row r="10" spans="1:7" ht="18" customHeight="1">
      <c r="A10" s="583"/>
      <c r="B10" s="36" t="s">
        <v>7</v>
      </c>
      <c r="C10" s="36" t="s">
        <v>8</v>
      </c>
      <c r="D10" s="36" t="s">
        <v>37</v>
      </c>
      <c r="E10" s="36" t="s">
        <v>54</v>
      </c>
      <c r="F10" s="117" t="s">
        <v>65</v>
      </c>
      <c r="G10" s="132" t="s">
        <v>66</v>
      </c>
    </row>
    <row r="11" spans="1:7" ht="18" customHeight="1">
      <c r="A11" s="583"/>
      <c r="B11" s="39" t="s">
        <v>58</v>
      </c>
      <c r="C11" s="39" t="s">
        <v>58</v>
      </c>
      <c r="D11" s="39" t="s">
        <v>58</v>
      </c>
      <c r="E11" s="39" t="s">
        <v>58</v>
      </c>
      <c r="F11" s="39" t="s">
        <v>58</v>
      </c>
      <c r="G11" s="39" t="s">
        <v>58</v>
      </c>
    </row>
    <row r="12" spans="1:7" ht="18" customHeight="1">
      <c r="A12" s="583"/>
      <c r="B12" s="250" t="s">
        <v>608</v>
      </c>
      <c r="C12" s="237" t="s">
        <v>607</v>
      </c>
      <c r="D12" s="237" t="s">
        <v>607</v>
      </c>
      <c r="E12" s="237" t="s">
        <v>607</v>
      </c>
      <c r="F12" s="237" t="s">
        <v>607</v>
      </c>
      <c r="G12" s="237" t="s">
        <v>609</v>
      </c>
    </row>
    <row r="13" spans="1:7" ht="18" customHeight="1">
      <c r="A13" s="583"/>
      <c r="B13" s="44" t="s">
        <v>2</v>
      </c>
      <c r="C13" s="49" t="s">
        <v>2</v>
      </c>
      <c r="D13" s="49" t="s">
        <v>2</v>
      </c>
      <c r="E13" s="49" t="s">
        <v>2</v>
      </c>
      <c r="F13" s="49" t="s">
        <v>2</v>
      </c>
      <c r="G13" s="49" t="s">
        <v>2</v>
      </c>
    </row>
    <row r="14" spans="1:7" ht="18" customHeight="1">
      <c r="A14" s="430" t="s">
        <v>61</v>
      </c>
      <c r="B14" s="263">
        <v>619</v>
      </c>
      <c r="C14" s="269">
        <v>613</v>
      </c>
      <c r="D14" s="269">
        <v>628</v>
      </c>
      <c r="E14" s="269">
        <v>607</v>
      </c>
      <c r="F14" s="269">
        <v>602</v>
      </c>
      <c r="G14" s="269">
        <v>600</v>
      </c>
    </row>
    <row r="15" spans="1:7" ht="18" customHeight="1">
      <c r="A15" s="430"/>
      <c r="B15" s="238">
        <v>599</v>
      </c>
      <c r="C15" s="238">
        <v>616</v>
      </c>
      <c r="D15" s="247">
        <v>598</v>
      </c>
      <c r="E15" s="238">
        <v>608</v>
      </c>
      <c r="F15" s="238">
        <v>598</v>
      </c>
      <c r="G15" s="238">
        <v>584</v>
      </c>
    </row>
    <row r="16" spans="1:7" ht="18" customHeight="1">
      <c r="A16" s="430"/>
      <c r="B16" s="270">
        <f aca="true" t="shared" si="0" ref="B16:G16">B15/B14</f>
        <v>0.9676898222940227</v>
      </c>
      <c r="C16" s="270">
        <f t="shared" si="0"/>
        <v>1.0048939641109298</v>
      </c>
      <c r="D16" s="267">
        <f t="shared" si="0"/>
        <v>0.9522292993630573</v>
      </c>
      <c r="E16" s="270">
        <f t="shared" si="0"/>
        <v>1.00164744645799</v>
      </c>
      <c r="F16" s="270">
        <f t="shared" si="0"/>
        <v>0.9933554817275747</v>
      </c>
      <c r="G16" s="270">
        <f t="shared" si="0"/>
        <v>0.9733333333333334</v>
      </c>
    </row>
    <row r="17" spans="1:9" s="220" customFormat="1" ht="18" customHeight="1">
      <c r="A17" s="578" t="s">
        <v>432</v>
      </c>
      <c r="B17" s="579"/>
      <c r="C17" s="228"/>
      <c r="D17" s="228"/>
      <c r="E17" s="228"/>
      <c r="F17" s="228"/>
      <c r="G17" s="224" t="s">
        <v>434</v>
      </c>
      <c r="I17" s="219"/>
    </row>
    <row r="18" spans="1:7" ht="135" customHeight="1">
      <c r="A18" s="591" t="s">
        <v>753</v>
      </c>
      <c r="B18" s="592"/>
      <c r="C18" s="592"/>
      <c r="D18" s="592"/>
      <c r="E18" s="592"/>
      <c r="F18" s="590"/>
      <c r="G18" s="260" t="s">
        <v>590</v>
      </c>
    </row>
    <row r="19" spans="1:7" ht="67.5" customHeight="1" hidden="1">
      <c r="A19" s="591" t="s">
        <v>437</v>
      </c>
      <c r="B19" s="592"/>
      <c r="C19" s="592"/>
      <c r="D19" s="592"/>
      <c r="E19" s="592"/>
      <c r="F19" s="590"/>
      <c r="G19" s="226"/>
    </row>
    <row r="20" spans="1:7" ht="75.75" customHeight="1" hidden="1">
      <c r="A20" s="588" t="s">
        <v>476</v>
      </c>
      <c r="B20" s="589"/>
      <c r="C20" s="589"/>
      <c r="D20" s="589"/>
      <c r="E20" s="589"/>
      <c r="F20" s="589"/>
      <c r="G20" s="590"/>
    </row>
    <row r="21" spans="1:7" ht="111.75" customHeight="1" hidden="1">
      <c r="A21" s="608" t="s">
        <v>560</v>
      </c>
      <c r="B21" s="609"/>
      <c r="C21" s="609"/>
      <c r="D21" s="609"/>
      <c r="E21" s="609"/>
      <c r="F21" s="609"/>
      <c r="G21" s="610"/>
    </row>
    <row r="22" spans="1:9" ht="18" customHeight="1">
      <c r="A22" s="521" t="s">
        <v>433</v>
      </c>
      <c r="B22" s="523"/>
      <c r="C22" s="206"/>
      <c r="D22" s="206"/>
      <c r="E22" s="206"/>
      <c r="F22" s="206"/>
      <c r="G22" s="206"/>
      <c r="H22" s="147"/>
      <c r="I22" s="147"/>
    </row>
    <row r="23" spans="1:7" ht="67.5" customHeight="1">
      <c r="A23" s="521" t="s">
        <v>652</v>
      </c>
      <c r="B23" s="522"/>
      <c r="C23" s="522"/>
      <c r="D23" s="522"/>
      <c r="E23" s="522"/>
      <c r="F23" s="522"/>
      <c r="G23" s="523"/>
    </row>
    <row r="25" spans="1:6" ht="13.5">
      <c r="A25" s="16" t="s">
        <v>268</v>
      </c>
      <c r="F25" s="16"/>
    </row>
    <row r="26" ht="5.25" customHeight="1">
      <c r="F26" s="16"/>
    </row>
    <row r="27" spans="1:7" ht="18" customHeight="1">
      <c r="A27" s="583" t="s">
        <v>1</v>
      </c>
      <c r="B27" s="512" t="s">
        <v>269</v>
      </c>
      <c r="C27" s="513"/>
      <c r="D27" s="513"/>
      <c r="E27" s="513"/>
      <c r="F27" s="513"/>
      <c r="G27" s="514"/>
    </row>
    <row r="28" spans="1:7" ht="18" customHeight="1">
      <c r="A28" s="583"/>
      <c r="B28" s="537" t="s">
        <v>270</v>
      </c>
      <c r="C28" s="538"/>
      <c r="D28" s="537" t="s">
        <v>271</v>
      </c>
      <c r="E28" s="538"/>
      <c r="F28" s="537" t="s">
        <v>273</v>
      </c>
      <c r="G28" s="538"/>
    </row>
    <row r="29" spans="1:7" ht="18" customHeight="1">
      <c r="A29" s="583"/>
      <c r="B29" s="512" t="s">
        <v>58</v>
      </c>
      <c r="C29" s="514"/>
      <c r="D29" s="512" t="s">
        <v>58</v>
      </c>
      <c r="E29" s="514"/>
      <c r="F29" s="512" t="s">
        <v>58</v>
      </c>
      <c r="G29" s="514"/>
    </row>
    <row r="30" spans="1:7" ht="18" customHeight="1">
      <c r="A30" s="130" t="s">
        <v>61</v>
      </c>
      <c r="B30" s="535"/>
      <c r="C30" s="536"/>
      <c r="D30" s="535"/>
      <c r="E30" s="536"/>
      <c r="F30" s="535"/>
      <c r="G30" s="536"/>
    </row>
    <row r="31" spans="1:7" ht="135" customHeight="1">
      <c r="A31" s="580" t="s">
        <v>274</v>
      </c>
      <c r="B31" s="581"/>
      <c r="C31" s="581"/>
      <c r="D31" s="581"/>
      <c r="E31" s="581"/>
      <c r="F31" s="581"/>
      <c r="G31" s="582"/>
    </row>
  </sheetData>
  <sheetProtection/>
  <mergeCells count="26">
    <mergeCell ref="D29:E29"/>
    <mergeCell ref="B5:G5"/>
    <mergeCell ref="A17:B17"/>
    <mergeCell ref="A23:G23"/>
    <mergeCell ref="A22:B22"/>
    <mergeCell ref="A19:F19"/>
    <mergeCell ref="E9:G9"/>
    <mergeCell ref="A20:G20"/>
    <mergeCell ref="A21:G21"/>
    <mergeCell ref="A18:F18"/>
    <mergeCell ref="A31:G31"/>
    <mergeCell ref="F29:G29"/>
    <mergeCell ref="B30:C30"/>
    <mergeCell ref="D30:E30"/>
    <mergeCell ref="F30:G30"/>
    <mergeCell ref="A27:A29"/>
    <mergeCell ref="B28:C28"/>
    <mergeCell ref="F28:G28"/>
    <mergeCell ref="B27:G27"/>
    <mergeCell ref="B29:C29"/>
    <mergeCell ref="A14:A16"/>
    <mergeCell ref="B9:D9"/>
    <mergeCell ref="A9:A13"/>
    <mergeCell ref="A3:D3"/>
    <mergeCell ref="D28:E28"/>
    <mergeCell ref="A1:B1"/>
  </mergeCells>
  <printOptions horizontalCentered="1" verticalCentered="1"/>
  <pageMargins left="0.7086614173228347" right="0.7086614173228347" top="0.7480314960629921" bottom="0.35433070866141736" header="0.31496062992125984" footer="0.2755905511811024"/>
  <pageSetup blackAndWhite="1" horizontalDpi="600" verticalDpi="600" orientation="portrait" paperSize="9" scale="85" r:id="rId1"/>
  <headerFooter differentFirst="1">
    <oddFooter>&amp;C&amp;"HG丸ｺﾞｼｯｸM-PRO,標準"&amp;12&amp;P</oddFooter>
    <firstHeader>&amp;R&amp;16資料２</firstHeader>
    <firstFooter>&amp;C&amp;P</firstFooter>
  </headerFooter>
</worksheet>
</file>

<file path=xl/worksheets/sheet16.xml><?xml version="1.0" encoding="utf-8"?>
<worksheet xmlns="http://schemas.openxmlformats.org/spreadsheetml/2006/main" xmlns:r="http://schemas.openxmlformats.org/officeDocument/2006/relationships">
  <sheetPr>
    <tabColor rgb="FF7030A0"/>
  </sheetPr>
  <dimension ref="A1:I32"/>
  <sheetViews>
    <sheetView view="pageBreakPreview" zoomScaleSheetLayoutView="100" workbookViewId="0" topLeftCell="A1">
      <selection activeCell="H15" sqref="H15"/>
    </sheetView>
  </sheetViews>
  <sheetFormatPr defaultColWidth="9.140625" defaultRowHeight="15"/>
  <cols>
    <col min="1" max="1" width="17.28125" style="16" customWidth="1"/>
    <col min="2" max="5" width="14.57421875" style="16" customWidth="1"/>
    <col min="6" max="7" width="14.57421875" style="18" customWidth="1"/>
    <col min="8" max="16384" width="9.00390625" style="18" customWidth="1"/>
  </cols>
  <sheetData>
    <row r="1" spans="1:7" ht="30" customHeight="1">
      <c r="A1" s="586" t="s">
        <v>279</v>
      </c>
      <c r="B1" s="587"/>
      <c r="C1" s="274"/>
      <c r="D1" s="274"/>
      <c r="E1" s="275"/>
      <c r="F1" s="275"/>
      <c r="G1" s="276"/>
    </row>
    <row r="3" spans="1:7" ht="33" customHeight="1">
      <c r="A3" s="544" t="s">
        <v>317</v>
      </c>
      <c r="B3" s="545"/>
      <c r="C3" s="545"/>
      <c r="D3" s="546"/>
      <c r="E3" s="19" t="s">
        <v>0</v>
      </c>
      <c r="F3" s="37" t="s">
        <v>53</v>
      </c>
      <c r="G3" s="19" t="s">
        <v>384</v>
      </c>
    </row>
    <row r="4" spans="1:5" ht="13.5">
      <c r="A4" s="20"/>
      <c r="B4" s="21"/>
      <c r="C4" s="21"/>
      <c r="D4" s="17"/>
      <c r="E4" s="22"/>
    </row>
    <row r="5" spans="1:7" ht="54.75" customHeight="1">
      <c r="A5" s="23" t="s">
        <v>9</v>
      </c>
      <c r="B5" s="544" t="s">
        <v>21</v>
      </c>
      <c r="C5" s="545"/>
      <c r="D5" s="545"/>
      <c r="E5" s="545"/>
      <c r="F5" s="545"/>
      <c r="G5" s="546"/>
    </row>
    <row r="7" ht="13.5">
      <c r="A7" s="16" t="s">
        <v>62</v>
      </c>
    </row>
    <row r="8" ht="5.25" customHeight="1"/>
    <row r="9" spans="1:7" ht="18" customHeight="1">
      <c r="A9" s="583" t="s">
        <v>1</v>
      </c>
      <c r="B9" s="512" t="s">
        <v>68</v>
      </c>
      <c r="C9" s="513"/>
      <c r="D9" s="514"/>
      <c r="E9" s="512" t="s">
        <v>69</v>
      </c>
      <c r="F9" s="513"/>
      <c r="G9" s="514"/>
    </row>
    <row r="10" spans="1:7" ht="18" customHeight="1">
      <c r="A10" s="583"/>
      <c r="B10" s="38" t="s">
        <v>7</v>
      </c>
      <c r="C10" s="38" t="s">
        <v>8</v>
      </c>
      <c r="D10" s="38" t="s">
        <v>37</v>
      </c>
      <c r="E10" s="131" t="s">
        <v>54</v>
      </c>
      <c r="F10" s="131" t="s">
        <v>65</v>
      </c>
      <c r="G10" s="131" t="s">
        <v>66</v>
      </c>
    </row>
    <row r="11" spans="1:7" ht="18" customHeight="1">
      <c r="A11" s="583"/>
      <c r="B11" s="39" t="s">
        <v>58</v>
      </c>
      <c r="C11" s="39" t="s">
        <v>58</v>
      </c>
      <c r="D11" s="39" t="s">
        <v>58</v>
      </c>
      <c r="E11" s="39" t="s">
        <v>58</v>
      </c>
      <c r="F11" s="39" t="s">
        <v>58</v>
      </c>
      <c r="G11" s="39" t="s">
        <v>58</v>
      </c>
    </row>
    <row r="12" spans="1:7" ht="18" customHeight="1">
      <c r="A12" s="583"/>
      <c r="B12" s="237" t="s">
        <v>608</v>
      </c>
      <c r="C12" s="237" t="s">
        <v>607</v>
      </c>
      <c r="D12" s="250" t="s">
        <v>607</v>
      </c>
      <c r="E12" s="237" t="s">
        <v>607</v>
      </c>
      <c r="F12" s="237" t="s">
        <v>607</v>
      </c>
      <c r="G12" s="237" t="s">
        <v>609</v>
      </c>
    </row>
    <row r="13" spans="1:7" ht="18" customHeight="1">
      <c r="A13" s="583"/>
      <c r="B13" s="49" t="s">
        <v>2</v>
      </c>
      <c r="C13" s="49" t="s">
        <v>2</v>
      </c>
      <c r="D13" s="44" t="s">
        <v>2</v>
      </c>
      <c r="E13" s="49" t="s">
        <v>2</v>
      </c>
      <c r="F13" s="49" t="s">
        <v>2</v>
      </c>
      <c r="G13" s="49" t="s">
        <v>2</v>
      </c>
    </row>
    <row r="14" spans="1:7" ht="18" customHeight="1">
      <c r="A14" s="430" t="s">
        <v>67</v>
      </c>
      <c r="B14" s="263">
        <v>76</v>
      </c>
      <c r="C14" s="269">
        <v>201</v>
      </c>
      <c r="D14" s="269">
        <v>348</v>
      </c>
      <c r="E14" s="269">
        <v>3090</v>
      </c>
      <c r="F14" s="269">
        <v>3210</v>
      </c>
      <c r="G14" s="269">
        <v>3330</v>
      </c>
    </row>
    <row r="15" spans="1:7" ht="18" customHeight="1">
      <c r="A15" s="430"/>
      <c r="B15" s="238">
        <v>24</v>
      </c>
      <c r="C15" s="238">
        <v>201</v>
      </c>
      <c r="D15" s="247">
        <v>439</v>
      </c>
      <c r="E15" s="238">
        <v>3169</v>
      </c>
      <c r="F15" s="238">
        <v>3558</v>
      </c>
      <c r="G15" s="238">
        <v>3798</v>
      </c>
    </row>
    <row r="16" spans="1:7" ht="18" customHeight="1">
      <c r="A16" s="430"/>
      <c r="B16" s="270">
        <f aca="true" t="shared" si="0" ref="B16:G16">B15/B14</f>
        <v>0.3157894736842105</v>
      </c>
      <c r="C16" s="270">
        <f t="shared" si="0"/>
        <v>1</v>
      </c>
      <c r="D16" s="267">
        <f t="shared" si="0"/>
        <v>1.2614942528735633</v>
      </c>
      <c r="E16" s="270">
        <f t="shared" si="0"/>
        <v>1.0255663430420712</v>
      </c>
      <c r="F16" s="270">
        <f t="shared" si="0"/>
        <v>1.108411214953271</v>
      </c>
      <c r="G16" s="270">
        <f t="shared" si="0"/>
        <v>1.1405405405405404</v>
      </c>
    </row>
    <row r="17" spans="1:7" ht="49.5" customHeight="1">
      <c r="A17" s="620" t="s">
        <v>157</v>
      </c>
      <c r="B17" s="620"/>
      <c r="C17" s="620"/>
      <c r="D17" s="620"/>
      <c r="E17" s="620"/>
      <c r="F17" s="620"/>
      <c r="G17" s="620"/>
    </row>
    <row r="18" spans="1:9" s="220" customFormat="1" ht="18" customHeight="1">
      <c r="A18" s="578" t="s">
        <v>432</v>
      </c>
      <c r="B18" s="579"/>
      <c r="C18" s="218"/>
      <c r="D18" s="218"/>
      <c r="E18" s="218"/>
      <c r="F18" s="218"/>
      <c r="G18" s="224" t="s">
        <v>434</v>
      </c>
      <c r="I18" s="219"/>
    </row>
    <row r="19" spans="1:7" ht="66" customHeight="1">
      <c r="A19" s="591" t="s">
        <v>635</v>
      </c>
      <c r="B19" s="592"/>
      <c r="C19" s="592"/>
      <c r="D19" s="592"/>
      <c r="E19" s="592"/>
      <c r="F19" s="590"/>
      <c r="G19" s="260" t="s">
        <v>592</v>
      </c>
    </row>
    <row r="20" spans="1:7" ht="41.25" customHeight="1" hidden="1">
      <c r="A20" s="591" t="s">
        <v>438</v>
      </c>
      <c r="B20" s="592"/>
      <c r="C20" s="592"/>
      <c r="D20" s="592"/>
      <c r="E20" s="592"/>
      <c r="F20" s="590"/>
      <c r="G20" s="217" t="s">
        <v>592</v>
      </c>
    </row>
    <row r="21" spans="1:7" ht="41.25" customHeight="1" hidden="1">
      <c r="A21" s="588" t="s">
        <v>477</v>
      </c>
      <c r="B21" s="589"/>
      <c r="C21" s="589"/>
      <c r="D21" s="589"/>
      <c r="E21" s="589"/>
      <c r="F21" s="589"/>
      <c r="G21" s="590"/>
    </row>
    <row r="22" spans="1:7" ht="41.25" customHeight="1" hidden="1">
      <c r="A22" s="608" t="s">
        <v>593</v>
      </c>
      <c r="B22" s="609"/>
      <c r="C22" s="609"/>
      <c r="D22" s="609"/>
      <c r="E22" s="609"/>
      <c r="F22" s="609"/>
      <c r="G22" s="610"/>
    </row>
    <row r="23" spans="1:9" ht="18" customHeight="1">
      <c r="A23" s="521" t="s">
        <v>433</v>
      </c>
      <c r="B23" s="523"/>
      <c r="C23" s="206"/>
      <c r="D23" s="206"/>
      <c r="E23" s="206"/>
      <c r="F23" s="206"/>
      <c r="G23" s="206"/>
      <c r="H23" s="147"/>
      <c r="I23" s="147"/>
    </row>
    <row r="24" spans="1:7" ht="37.5" customHeight="1">
      <c r="A24" s="521" t="s">
        <v>636</v>
      </c>
      <c r="B24" s="522"/>
      <c r="C24" s="522"/>
      <c r="D24" s="522"/>
      <c r="E24" s="522"/>
      <c r="F24" s="522"/>
      <c r="G24" s="523"/>
    </row>
    <row r="26" spans="1:6" ht="13.5">
      <c r="A26" s="16" t="s">
        <v>268</v>
      </c>
      <c r="F26" s="16"/>
    </row>
    <row r="27" ht="5.25" customHeight="1">
      <c r="F27" s="16"/>
    </row>
    <row r="28" spans="1:7" ht="18" customHeight="1">
      <c r="A28" s="583" t="s">
        <v>1</v>
      </c>
      <c r="B28" s="512" t="s">
        <v>269</v>
      </c>
      <c r="C28" s="513"/>
      <c r="D28" s="513"/>
      <c r="E28" s="513"/>
      <c r="F28" s="513"/>
      <c r="G28" s="514"/>
    </row>
    <row r="29" spans="1:7" ht="18" customHeight="1">
      <c r="A29" s="583"/>
      <c r="B29" s="537" t="s">
        <v>270</v>
      </c>
      <c r="C29" s="538"/>
      <c r="D29" s="537" t="s">
        <v>271</v>
      </c>
      <c r="E29" s="538"/>
      <c r="F29" s="537" t="s">
        <v>273</v>
      </c>
      <c r="G29" s="538"/>
    </row>
    <row r="30" spans="1:7" ht="18" customHeight="1">
      <c r="A30" s="583"/>
      <c r="B30" s="512" t="s">
        <v>58</v>
      </c>
      <c r="C30" s="514"/>
      <c r="D30" s="512" t="s">
        <v>58</v>
      </c>
      <c r="E30" s="514"/>
      <c r="F30" s="512" t="s">
        <v>58</v>
      </c>
      <c r="G30" s="514"/>
    </row>
    <row r="31" spans="1:7" ht="18" customHeight="1">
      <c r="A31" s="130" t="s">
        <v>67</v>
      </c>
      <c r="B31" s="535"/>
      <c r="C31" s="536"/>
      <c r="D31" s="535"/>
      <c r="E31" s="536"/>
      <c r="F31" s="535"/>
      <c r="G31" s="536"/>
    </row>
    <row r="32" spans="1:7" ht="135" customHeight="1">
      <c r="A32" s="580" t="s">
        <v>274</v>
      </c>
      <c r="B32" s="581"/>
      <c r="C32" s="581"/>
      <c r="D32" s="581"/>
      <c r="E32" s="581"/>
      <c r="F32" s="581"/>
      <c r="G32" s="582"/>
    </row>
  </sheetData>
  <sheetProtection/>
  <mergeCells count="27">
    <mergeCell ref="A19:F19"/>
    <mergeCell ref="A20:F20"/>
    <mergeCell ref="A32:G32"/>
    <mergeCell ref="B30:C30"/>
    <mergeCell ref="D30:E30"/>
    <mergeCell ref="F30:G30"/>
    <mergeCell ref="A28:A30"/>
    <mergeCell ref="B28:G28"/>
    <mergeCell ref="B29:C29"/>
    <mergeCell ref="F29:G29"/>
    <mergeCell ref="B31:C31"/>
    <mergeCell ref="D31:E31"/>
    <mergeCell ref="F31:G31"/>
    <mergeCell ref="A21:G21"/>
    <mergeCell ref="A22:G22"/>
    <mergeCell ref="D29:E29"/>
    <mergeCell ref="A24:G24"/>
    <mergeCell ref="A1:B1"/>
    <mergeCell ref="A14:A16"/>
    <mergeCell ref="B9:D9"/>
    <mergeCell ref="A9:A13"/>
    <mergeCell ref="A3:D3"/>
    <mergeCell ref="A23:B23"/>
    <mergeCell ref="B5:G5"/>
    <mergeCell ref="E9:G9"/>
    <mergeCell ref="A17:G17"/>
    <mergeCell ref="A18:B18"/>
  </mergeCells>
  <printOptions horizontalCentered="1" verticalCentered="1"/>
  <pageMargins left="0.7086614173228347" right="0.7086614173228347" top="0.7480314960629921" bottom="0.35433070866141736" header="0.31496062992125984" footer="0.2755905511811024"/>
  <pageSetup blackAndWhite="1" horizontalDpi="600" verticalDpi="600" orientation="portrait" paperSize="9" scale="85" r:id="rId1"/>
  <headerFooter differentFirst="1">
    <oddFooter>&amp;C&amp;"HG丸ｺﾞｼｯｸM-PRO,標準"&amp;12&amp;P</oddFooter>
    <firstHeader>&amp;R&amp;16資料２</firstHeader>
    <firstFooter>&amp;C&amp;P</firstFooter>
  </headerFooter>
</worksheet>
</file>

<file path=xl/worksheets/sheet17.xml><?xml version="1.0" encoding="utf-8"?>
<worksheet xmlns="http://schemas.openxmlformats.org/spreadsheetml/2006/main" xmlns:r="http://schemas.openxmlformats.org/officeDocument/2006/relationships">
  <sheetPr>
    <tabColor rgb="FF7030A0"/>
  </sheetPr>
  <dimension ref="A1:I32"/>
  <sheetViews>
    <sheetView view="pageBreakPreview" zoomScaleSheetLayoutView="100" workbookViewId="0" topLeftCell="A29">
      <selection activeCell="A1" sqref="A1:IV1"/>
    </sheetView>
  </sheetViews>
  <sheetFormatPr defaultColWidth="9.140625" defaultRowHeight="15"/>
  <cols>
    <col min="1" max="1" width="17.28125" style="16" customWidth="1"/>
    <col min="2" max="5" width="14.57421875" style="16" customWidth="1"/>
    <col min="6" max="7" width="14.57421875" style="18" customWidth="1"/>
    <col min="8" max="16384" width="9.00390625" style="18" customWidth="1"/>
  </cols>
  <sheetData>
    <row r="1" spans="1:7" ht="30" customHeight="1">
      <c r="A1" s="586" t="s">
        <v>279</v>
      </c>
      <c r="B1" s="587"/>
      <c r="C1" s="274"/>
      <c r="D1" s="274"/>
      <c r="E1" s="275"/>
      <c r="F1" s="275"/>
      <c r="G1" s="276"/>
    </row>
    <row r="2" ht="14.25"/>
    <row r="3" spans="1:7" ht="33" customHeight="1">
      <c r="A3" s="544" t="s">
        <v>318</v>
      </c>
      <c r="B3" s="545"/>
      <c r="C3" s="545"/>
      <c r="D3" s="546"/>
      <c r="E3" s="19" t="s">
        <v>0</v>
      </c>
      <c r="F3" s="170" t="s">
        <v>105</v>
      </c>
      <c r="G3" s="19" t="s">
        <v>385</v>
      </c>
    </row>
    <row r="4" spans="1:5" ht="14.25">
      <c r="A4" s="20"/>
      <c r="B4" s="21"/>
      <c r="C4" s="21"/>
      <c r="D4" s="17"/>
      <c r="E4" s="22"/>
    </row>
    <row r="5" spans="1:7" ht="54.75" customHeight="1">
      <c r="A5" s="23" t="s">
        <v>9</v>
      </c>
      <c r="B5" s="544" t="s">
        <v>22</v>
      </c>
      <c r="C5" s="545"/>
      <c r="D5" s="545"/>
      <c r="E5" s="545"/>
      <c r="F5" s="545"/>
      <c r="G5" s="546"/>
    </row>
    <row r="6" ht="14.25"/>
    <row r="7" ht="14.25">
      <c r="A7" s="16" t="s">
        <v>62</v>
      </c>
    </row>
    <row r="8" ht="5.25" customHeight="1"/>
    <row r="9" spans="1:7" ht="18" customHeight="1">
      <c r="A9" s="583" t="s">
        <v>1</v>
      </c>
      <c r="B9" s="512" t="s">
        <v>68</v>
      </c>
      <c r="C9" s="513"/>
      <c r="D9" s="514"/>
      <c r="E9" s="512" t="s">
        <v>69</v>
      </c>
      <c r="F9" s="513"/>
      <c r="G9" s="514"/>
    </row>
    <row r="10" spans="1:7" ht="18" customHeight="1">
      <c r="A10" s="583"/>
      <c r="B10" s="38" t="s">
        <v>7</v>
      </c>
      <c r="C10" s="38" t="s">
        <v>8</v>
      </c>
      <c r="D10" s="38" t="s">
        <v>37</v>
      </c>
      <c r="E10" s="131" t="s">
        <v>54</v>
      </c>
      <c r="F10" s="131" t="s">
        <v>65</v>
      </c>
      <c r="G10" s="131" t="s">
        <v>66</v>
      </c>
    </row>
    <row r="11" spans="1:7" ht="18" customHeight="1">
      <c r="A11" s="583"/>
      <c r="B11" s="39" t="s">
        <v>58</v>
      </c>
      <c r="C11" s="39" t="s">
        <v>58</v>
      </c>
      <c r="D11" s="39" t="s">
        <v>58</v>
      </c>
      <c r="E11" s="39" t="s">
        <v>58</v>
      </c>
      <c r="F11" s="39" t="s">
        <v>58</v>
      </c>
      <c r="G11" s="39" t="s">
        <v>58</v>
      </c>
    </row>
    <row r="12" spans="1:7" ht="18" customHeight="1">
      <c r="A12" s="583"/>
      <c r="B12" s="250" t="s">
        <v>608</v>
      </c>
      <c r="C12" s="237" t="s">
        <v>607</v>
      </c>
      <c r="D12" s="237" t="s">
        <v>607</v>
      </c>
      <c r="E12" s="237" t="s">
        <v>607</v>
      </c>
      <c r="F12" s="237" t="s">
        <v>607</v>
      </c>
      <c r="G12" s="237" t="s">
        <v>609</v>
      </c>
    </row>
    <row r="13" spans="1:7" ht="18" customHeight="1">
      <c r="A13" s="583"/>
      <c r="B13" s="44" t="s">
        <v>2</v>
      </c>
      <c r="C13" s="49" t="s">
        <v>2</v>
      </c>
      <c r="D13" s="49" t="s">
        <v>2</v>
      </c>
      <c r="E13" s="49" t="s">
        <v>2</v>
      </c>
      <c r="F13" s="49" t="s">
        <v>2</v>
      </c>
      <c r="G13" s="49" t="s">
        <v>2</v>
      </c>
    </row>
    <row r="14" spans="1:7" ht="18" customHeight="1">
      <c r="A14" s="430" t="s">
        <v>67</v>
      </c>
      <c r="B14" s="263">
        <v>21</v>
      </c>
      <c r="C14" s="269">
        <v>27</v>
      </c>
      <c r="D14" s="269">
        <v>23</v>
      </c>
      <c r="E14" s="269">
        <v>5</v>
      </c>
      <c r="F14" s="269">
        <v>5</v>
      </c>
      <c r="G14" s="269">
        <v>5</v>
      </c>
    </row>
    <row r="15" spans="1:7" ht="18" customHeight="1">
      <c r="A15" s="430"/>
      <c r="B15" s="238">
        <v>0</v>
      </c>
      <c r="C15" s="238">
        <v>1</v>
      </c>
      <c r="D15" s="247">
        <v>0</v>
      </c>
      <c r="E15" s="238">
        <v>0</v>
      </c>
      <c r="F15" s="238">
        <v>3</v>
      </c>
      <c r="G15" s="238">
        <v>3</v>
      </c>
    </row>
    <row r="16" spans="1:7" ht="18" customHeight="1">
      <c r="A16" s="430"/>
      <c r="B16" s="270">
        <f aca="true" t="shared" si="0" ref="B16:G16">B15/B14</f>
        <v>0</v>
      </c>
      <c r="C16" s="270">
        <f t="shared" si="0"/>
        <v>0.037037037037037035</v>
      </c>
      <c r="D16" s="267">
        <f t="shared" si="0"/>
        <v>0</v>
      </c>
      <c r="E16" s="270">
        <f t="shared" si="0"/>
        <v>0</v>
      </c>
      <c r="F16" s="270">
        <f t="shared" si="0"/>
        <v>0.6</v>
      </c>
      <c r="G16" s="270">
        <f t="shared" si="0"/>
        <v>0.6</v>
      </c>
    </row>
    <row r="17" spans="1:7" ht="49.5" customHeight="1">
      <c r="A17" s="620" t="s">
        <v>157</v>
      </c>
      <c r="B17" s="620"/>
      <c r="C17" s="620"/>
      <c r="D17" s="620"/>
      <c r="E17" s="620"/>
      <c r="F17" s="620"/>
      <c r="G17" s="620"/>
    </row>
    <row r="18" spans="1:9" s="220" customFormat="1" ht="18" customHeight="1">
      <c r="A18" s="578" t="s">
        <v>432</v>
      </c>
      <c r="B18" s="579"/>
      <c r="C18" s="218"/>
      <c r="D18" s="218"/>
      <c r="E18" s="218"/>
      <c r="F18" s="218"/>
      <c r="G18" s="224" t="s">
        <v>434</v>
      </c>
      <c r="I18" s="219"/>
    </row>
    <row r="19" spans="1:7" ht="108.75" customHeight="1">
      <c r="A19" s="591" t="s">
        <v>562</v>
      </c>
      <c r="B19" s="592"/>
      <c r="C19" s="592"/>
      <c r="D19" s="592"/>
      <c r="E19" s="592"/>
      <c r="F19" s="590"/>
      <c r="G19" s="260" t="s">
        <v>594</v>
      </c>
    </row>
    <row r="20" spans="1:7" ht="71.25" customHeight="1" hidden="1">
      <c r="A20" s="591" t="s">
        <v>439</v>
      </c>
      <c r="B20" s="592"/>
      <c r="C20" s="592"/>
      <c r="D20" s="592"/>
      <c r="E20" s="592"/>
      <c r="F20" s="590"/>
      <c r="G20" s="226"/>
    </row>
    <row r="21" spans="1:7" ht="51.75" customHeight="1" hidden="1">
      <c r="A21" s="618" t="s">
        <v>478</v>
      </c>
      <c r="B21" s="619"/>
      <c r="C21" s="619"/>
      <c r="D21" s="619"/>
      <c r="E21" s="619"/>
      <c r="F21" s="619"/>
      <c r="G21" s="606"/>
    </row>
    <row r="22" spans="1:7" ht="63" customHeight="1" hidden="1">
      <c r="A22" s="601" t="s">
        <v>562</v>
      </c>
      <c r="B22" s="602"/>
      <c r="C22" s="602"/>
      <c r="D22" s="602"/>
      <c r="E22" s="602"/>
      <c r="F22" s="602"/>
      <c r="G22" s="603"/>
    </row>
    <row r="23" spans="1:9" ht="18" customHeight="1">
      <c r="A23" s="521" t="s">
        <v>433</v>
      </c>
      <c r="B23" s="523"/>
      <c r="C23" s="206"/>
      <c r="D23" s="206"/>
      <c r="E23" s="206"/>
      <c r="F23" s="206"/>
      <c r="G23" s="206"/>
      <c r="H23" s="147"/>
      <c r="I23" s="147"/>
    </row>
    <row r="24" spans="1:7" ht="52.5" customHeight="1">
      <c r="A24" s="521" t="s">
        <v>637</v>
      </c>
      <c r="B24" s="522"/>
      <c r="C24" s="522"/>
      <c r="D24" s="522"/>
      <c r="E24" s="522"/>
      <c r="F24" s="522"/>
      <c r="G24" s="523"/>
    </row>
    <row r="26" spans="1:6" ht="13.5">
      <c r="A26" s="16" t="s">
        <v>268</v>
      </c>
      <c r="F26" s="16"/>
    </row>
    <row r="27" ht="5.25" customHeight="1">
      <c r="F27" s="16"/>
    </row>
    <row r="28" spans="1:7" ht="18" customHeight="1">
      <c r="A28" s="583" t="s">
        <v>1</v>
      </c>
      <c r="B28" s="512" t="s">
        <v>269</v>
      </c>
      <c r="C28" s="513"/>
      <c r="D28" s="513"/>
      <c r="E28" s="513"/>
      <c r="F28" s="513"/>
      <c r="G28" s="514"/>
    </row>
    <row r="29" spans="1:7" ht="18" customHeight="1">
      <c r="A29" s="583"/>
      <c r="B29" s="537" t="s">
        <v>270</v>
      </c>
      <c r="C29" s="538"/>
      <c r="D29" s="537" t="s">
        <v>271</v>
      </c>
      <c r="E29" s="538"/>
      <c r="F29" s="537" t="s">
        <v>273</v>
      </c>
      <c r="G29" s="538"/>
    </row>
    <row r="30" spans="1:7" ht="18" customHeight="1">
      <c r="A30" s="583"/>
      <c r="B30" s="512" t="s">
        <v>58</v>
      </c>
      <c r="C30" s="514"/>
      <c r="D30" s="512" t="s">
        <v>58</v>
      </c>
      <c r="E30" s="514"/>
      <c r="F30" s="512" t="s">
        <v>58</v>
      </c>
      <c r="G30" s="514"/>
    </row>
    <row r="31" spans="1:7" ht="18" customHeight="1">
      <c r="A31" s="130" t="s">
        <v>67</v>
      </c>
      <c r="B31" s="535"/>
      <c r="C31" s="536"/>
      <c r="D31" s="535"/>
      <c r="E31" s="536"/>
      <c r="F31" s="535"/>
      <c r="G31" s="536"/>
    </row>
    <row r="32" spans="1:7" ht="135" customHeight="1">
      <c r="A32" s="580" t="s">
        <v>274</v>
      </c>
      <c r="B32" s="581"/>
      <c r="C32" s="581"/>
      <c r="D32" s="581"/>
      <c r="E32" s="581"/>
      <c r="F32" s="581"/>
      <c r="G32" s="582"/>
    </row>
  </sheetData>
  <sheetProtection/>
  <mergeCells count="27">
    <mergeCell ref="B5:G5"/>
    <mergeCell ref="E9:G9"/>
    <mergeCell ref="F29:G29"/>
    <mergeCell ref="D31:E31"/>
    <mergeCell ref="F31:G31"/>
    <mergeCell ref="D30:E30"/>
    <mergeCell ref="F30:G30"/>
    <mergeCell ref="A21:G21"/>
    <mergeCell ref="A22:G22"/>
    <mergeCell ref="A19:F19"/>
    <mergeCell ref="A32:G32"/>
    <mergeCell ref="A28:A30"/>
    <mergeCell ref="B28:G28"/>
    <mergeCell ref="B29:C29"/>
    <mergeCell ref="D29:E29"/>
    <mergeCell ref="B30:C30"/>
    <mergeCell ref="B31:C31"/>
    <mergeCell ref="A1:B1"/>
    <mergeCell ref="A14:A16"/>
    <mergeCell ref="B9:D9"/>
    <mergeCell ref="A9:A13"/>
    <mergeCell ref="A3:D3"/>
    <mergeCell ref="A24:G24"/>
    <mergeCell ref="A18:B18"/>
    <mergeCell ref="A23:B23"/>
    <mergeCell ref="A20:F20"/>
    <mergeCell ref="A17:G17"/>
  </mergeCells>
  <printOptions horizontalCentered="1" verticalCentered="1"/>
  <pageMargins left="0.7086614173228347" right="0.7086614173228347" top="0.7480314960629921" bottom="0.35433070866141736" header="0.31496062992125984" footer="0.2755905511811024"/>
  <pageSetup blackAndWhite="1" horizontalDpi="600" verticalDpi="600" orientation="portrait" paperSize="9" scale="85" r:id="rId3"/>
  <headerFooter differentFirst="1">
    <oddFooter>&amp;C&amp;"HG丸ｺﾞｼｯｸM-PRO,標準"&amp;12&amp;P</oddFooter>
    <firstHeader>&amp;R&amp;16資料２</firstHeader>
    <firstFooter>&amp;C&amp;P</firstFooter>
  </headerFooter>
  <legacyDrawing r:id="rId2"/>
</worksheet>
</file>

<file path=xl/worksheets/sheet18.xml><?xml version="1.0" encoding="utf-8"?>
<worksheet xmlns="http://schemas.openxmlformats.org/spreadsheetml/2006/main" xmlns:r="http://schemas.openxmlformats.org/officeDocument/2006/relationships">
  <sheetPr>
    <tabColor rgb="FF7030A0"/>
  </sheetPr>
  <dimension ref="A1:I32"/>
  <sheetViews>
    <sheetView view="pageBreakPreview" zoomScaleSheetLayoutView="100" workbookViewId="0" topLeftCell="A29">
      <selection activeCell="B16" sqref="B16:G16"/>
    </sheetView>
  </sheetViews>
  <sheetFormatPr defaultColWidth="9.140625" defaultRowHeight="15"/>
  <cols>
    <col min="1" max="1" width="17.28125" style="16" customWidth="1"/>
    <col min="2" max="5" width="14.57421875" style="16" customWidth="1"/>
    <col min="6" max="7" width="14.57421875" style="18" customWidth="1"/>
    <col min="8" max="16384" width="9.00390625" style="18" customWidth="1"/>
  </cols>
  <sheetData>
    <row r="1" spans="1:7" ht="30" customHeight="1">
      <c r="A1" s="611" t="s">
        <v>279</v>
      </c>
      <c r="B1" s="612"/>
      <c r="C1" s="256"/>
      <c r="D1" s="256"/>
      <c r="E1" s="276"/>
      <c r="F1" s="276"/>
      <c r="G1" s="276"/>
    </row>
    <row r="3" spans="1:7" ht="33" customHeight="1">
      <c r="A3" s="544" t="s">
        <v>319</v>
      </c>
      <c r="B3" s="545"/>
      <c r="C3" s="545"/>
      <c r="D3" s="546"/>
      <c r="E3" s="19" t="s">
        <v>0</v>
      </c>
      <c r="F3" s="37" t="s">
        <v>53</v>
      </c>
      <c r="G3" s="19" t="s">
        <v>386</v>
      </c>
    </row>
    <row r="4" spans="1:5" ht="13.5">
      <c r="A4" s="20"/>
      <c r="B4" s="21"/>
      <c r="C4" s="21"/>
      <c r="D4" s="17"/>
      <c r="E4" s="22"/>
    </row>
    <row r="5" spans="1:7" ht="72" customHeight="1">
      <c r="A5" s="23" t="s">
        <v>9</v>
      </c>
      <c r="B5" s="544" t="s">
        <v>23</v>
      </c>
      <c r="C5" s="545"/>
      <c r="D5" s="545"/>
      <c r="E5" s="545"/>
      <c r="F5" s="545"/>
      <c r="G5" s="546"/>
    </row>
    <row r="7" ht="13.5">
      <c r="A7" s="16" t="s">
        <v>62</v>
      </c>
    </row>
    <row r="8" ht="5.25" customHeight="1"/>
    <row r="9" spans="1:7" ht="18" customHeight="1">
      <c r="A9" s="583" t="s">
        <v>1</v>
      </c>
      <c r="B9" s="512" t="s">
        <v>68</v>
      </c>
      <c r="C9" s="513"/>
      <c r="D9" s="514"/>
      <c r="E9" s="512" t="s">
        <v>69</v>
      </c>
      <c r="F9" s="513"/>
      <c r="G9" s="514"/>
    </row>
    <row r="10" spans="1:7" ht="18" customHeight="1">
      <c r="A10" s="583"/>
      <c r="B10" s="38" t="s">
        <v>7</v>
      </c>
      <c r="C10" s="38" t="s">
        <v>8</v>
      </c>
      <c r="D10" s="38" t="s">
        <v>37</v>
      </c>
      <c r="E10" s="38" t="s">
        <v>54</v>
      </c>
      <c r="F10" s="117" t="s">
        <v>65</v>
      </c>
      <c r="G10" s="139" t="s">
        <v>66</v>
      </c>
    </row>
    <row r="11" spans="1:7" ht="18" customHeight="1">
      <c r="A11" s="583"/>
      <c r="B11" s="39" t="s">
        <v>58</v>
      </c>
      <c r="C11" s="39" t="s">
        <v>58</v>
      </c>
      <c r="D11" s="39" t="s">
        <v>58</v>
      </c>
      <c r="E11" s="39" t="s">
        <v>58</v>
      </c>
      <c r="F11" s="39" t="s">
        <v>58</v>
      </c>
      <c r="G11" s="39" t="s">
        <v>58</v>
      </c>
    </row>
    <row r="12" spans="1:7" ht="18" customHeight="1">
      <c r="A12" s="583"/>
      <c r="B12" s="237" t="s">
        <v>608</v>
      </c>
      <c r="C12" s="237" t="s">
        <v>607</v>
      </c>
      <c r="D12" s="250" t="s">
        <v>607</v>
      </c>
      <c r="E12" s="237" t="s">
        <v>607</v>
      </c>
      <c r="F12" s="237" t="s">
        <v>607</v>
      </c>
      <c r="G12" s="237" t="s">
        <v>609</v>
      </c>
    </row>
    <row r="13" spans="1:7" ht="18" customHeight="1">
      <c r="A13" s="583"/>
      <c r="B13" s="49" t="s">
        <v>2</v>
      </c>
      <c r="C13" s="49" t="s">
        <v>2</v>
      </c>
      <c r="D13" s="44" t="s">
        <v>2</v>
      </c>
      <c r="E13" s="49" t="s">
        <v>2</v>
      </c>
      <c r="F13" s="49" t="s">
        <v>2</v>
      </c>
      <c r="G13" s="49" t="s">
        <v>2</v>
      </c>
    </row>
    <row r="14" spans="1:7" ht="18" customHeight="1">
      <c r="A14" s="430" t="s">
        <v>67</v>
      </c>
      <c r="B14" s="263">
        <v>0</v>
      </c>
      <c r="C14" s="269">
        <v>3</v>
      </c>
      <c r="D14" s="269">
        <v>2</v>
      </c>
      <c r="E14" s="269">
        <v>7</v>
      </c>
      <c r="F14" s="269">
        <v>7</v>
      </c>
      <c r="G14" s="269">
        <v>7</v>
      </c>
    </row>
    <row r="15" spans="1:7" ht="18" customHeight="1">
      <c r="A15" s="430"/>
      <c r="B15" s="238">
        <v>0</v>
      </c>
      <c r="C15" s="238">
        <v>0</v>
      </c>
      <c r="D15" s="247">
        <v>7</v>
      </c>
      <c r="E15" s="238">
        <v>8</v>
      </c>
      <c r="F15" s="238">
        <v>10</v>
      </c>
      <c r="G15" s="238">
        <v>8</v>
      </c>
    </row>
    <row r="16" spans="1:7" ht="18" customHeight="1">
      <c r="A16" s="430"/>
      <c r="B16" s="281" t="s">
        <v>71</v>
      </c>
      <c r="C16" s="270">
        <f>C15/C14</f>
        <v>0</v>
      </c>
      <c r="D16" s="267">
        <f>D15/D14</f>
        <v>3.5</v>
      </c>
      <c r="E16" s="270">
        <f>E15/E14</f>
        <v>1.1428571428571428</v>
      </c>
      <c r="F16" s="270">
        <f>F15/F14</f>
        <v>1.4285714285714286</v>
      </c>
      <c r="G16" s="270">
        <f>G15/G14</f>
        <v>1.1428571428571428</v>
      </c>
    </row>
    <row r="17" spans="1:7" ht="49.5" customHeight="1">
      <c r="A17" s="620" t="s">
        <v>157</v>
      </c>
      <c r="B17" s="620"/>
      <c r="C17" s="620"/>
      <c r="D17" s="620"/>
      <c r="E17" s="620"/>
      <c r="F17" s="620"/>
      <c r="G17" s="620"/>
    </row>
    <row r="18" spans="1:9" s="220" customFormat="1" ht="18" customHeight="1">
      <c r="A18" s="578" t="s">
        <v>432</v>
      </c>
      <c r="B18" s="579"/>
      <c r="C18" s="218"/>
      <c r="D18" s="218"/>
      <c r="E18" s="218"/>
      <c r="F18" s="218"/>
      <c r="G18" s="224" t="s">
        <v>434</v>
      </c>
      <c r="I18" s="219"/>
    </row>
    <row r="19" spans="1:7" ht="75" customHeight="1">
      <c r="A19" s="591" t="s">
        <v>638</v>
      </c>
      <c r="B19" s="592"/>
      <c r="C19" s="592"/>
      <c r="D19" s="592"/>
      <c r="E19" s="592"/>
      <c r="F19" s="590"/>
      <c r="G19" s="260" t="s">
        <v>595</v>
      </c>
    </row>
    <row r="20" spans="1:7" ht="87.75" customHeight="1" hidden="1">
      <c r="A20" s="591" t="s">
        <v>440</v>
      </c>
      <c r="B20" s="592"/>
      <c r="C20" s="592"/>
      <c r="D20" s="592"/>
      <c r="E20" s="592"/>
      <c r="F20" s="590"/>
      <c r="G20" s="226"/>
    </row>
    <row r="21" spans="1:7" ht="36.75" customHeight="1" hidden="1">
      <c r="A21" s="588" t="s">
        <v>479</v>
      </c>
      <c r="B21" s="589"/>
      <c r="C21" s="589"/>
      <c r="D21" s="589"/>
      <c r="E21" s="589"/>
      <c r="F21" s="589"/>
      <c r="G21" s="590"/>
    </row>
    <row r="22" spans="1:7" ht="62.25" customHeight="1" hidden="1">
      <c r="A22" s="608" t="s">
        <v>561</v>
      </c>
      <c r="B22" s="609"/>
      <c r="C22" s="609"/>
      <c r="D22" s="609"/>
      <c r="E22" s="609"/>
      <c r="F22" s="609"/>
      <c r="G22" s="610"/>
    </row>
    <row r="23" spans="1:9" ht="18" customHeight="1">
      <c r="A23" s="521" t="s">
        <v>433</v>
      </c>
      <c r="B23" s="523"/>
      <c r="C23" s="206"/>
      <c r="D23" s="206"/>
      <c r="E23" s="206"/>
      <c r="F23" s="206"/>
      <c r="G23" s="206"/>
      <c r="H23" s="147"/>
      <c r="I23" s="147"/>
    </row>
    <row r="24" spans="1:7" ht="48.75" customHeight="1">
      <c r="A24" s="521" t="s">
        <v>639</v>
      </c>
      <c r="B24" s="522"/>
      <c r="C24" s="522"/>
      <c r="D24" s="522"/>
      <c r="E24" s="522"/>
      <c r="F24" s="522"/>
      <c r="G24" s="523"/>
    </row>
    <row r="26" spans="1:6" ht="13.5">
      <c r="A26" s="16" t="s">
        <v>268</v>
      </c>
      <c r="F26" s="16"/>
    </row>
    <row r="27" ht="5.25" customHeight="1">
      <c r="F27" s="16"/>
    </row>
    <row r="28" spans="1:7" ht="18" customHeight="1">
      <c r="A28" s="583" t="s">
        <v>1</v>
      </c>
      <c r="B28" s="512" t="s">
        <v>269</v>
      </c>
      <c r="C28" s="513"/>
      <c r="D28" s="513"/>
      <c r="E28" s="513"/>
      <c r="F28" s="513"/>
      <c r="G28" s="514"/>
    </row>
    <row r="29" spans="1:7" ht="18" customHeight="1">
      <c r="A29" s="583"/>
      <c r="B29" s="537" t="s">
        <v>270</v>
      </c>
      <c r="C29" s="538"/>
      <c r="D29" s="537" t="s">
        <v>271</v>
      </c>
      <c r="E29" s="538"/>
      <c r="F29" s="537" t="s">
        <v>273</v>
      </c>
      <c r="G29" s="538"/>
    </row>
    <row r="30" spans="1:7" ht="18" customHeight="1">
      <c r="A30" s="583"/>
      <c r="B30" s="512" t="s">
        <v>58</v>
      </c>
      <c r="C30" s="514"/>
      <c r="D30" s="512" t="s">
        <v>58</v>
      </c>
      <c r="E30" s="514"/>
      <c r="F30" s="512" t="s">
        <v>58</v>
      </c>
      <c r="G30" s="514"/>
    </row>
    <row r="31" spans="1:7" ht="18" customHeight="1">
      <c r="A31" s="130" t="s">
        <v>67</v>
      </c>
      <c r="B31" s="535"/>
      <c r="C31" s="536"/>
      <c r="D31" s="535"/>
      <c r="E31" s="536"/>
      <c r="F31" s="535"/>
      <c r="G31" s="536"/>
    </row>
    <row r="32" spans="1:7" ht="135" customHeight="1">
      <c r="A32" s="580" t="s">
        <v>274</v>
      </c>
      <c r="B32" s="581"/>
      <c r="C32" s="581"/>
      <c r="D32" s="581"/>
      <c r="E32" s="581"/>
      <c r="F32" s="581"/>
      <c r="G32" s="582"/>
    </row>
  </sheetData>
  <sheetProtection/>
  <mergeCells count="27">
    <mergeCell ref="A1:B1"/>
    <mergeCell ref="A9:A13"/>
    <mergeCell ref="B9:D9"/>
    <mergeCell ref="A14:A16"/>
    <mergeCell ref="A3:D3"/>
    <mergeCell ref="B5:G5"/>
    <mergeCell ref="E9:G9"/>
    <mergeCell ref="A17:G17"/>
    <mergeCell ref="A28:A30"/>
    <mergeCell ref="B28:G28"/>
    <mergeCell ref="B29:C29"/>
    <mergeCell ref="D29:E29"/>
    <mergeCell ref="F29:G29"/>
    <mergeCell ref="A24:G24"/>
    <mergeCell ref="A19:F19"/>
    <mergeCell ref="A21:G21"/>
    <mergeCell ref="A22:G22"/>
    <mergeCell ref="A32:G32"/>
    <mergeCell ref="B30:C30"/>
    <mergeCell ref="D30:E30"/>
    <mergeCell ref="F30:G30"/>
    <mergeCell ref="A18:B18"/>
    <mergeCell ref="A23:B23"/>
    <mergeCell ref="A20:F20"/>
    <mergeCell ref="B31:C31"/>
    <mergeCell ref="D31:E31"/>
    <mergeCell ref="F31:G31"/>
  </mergeCells>
  <printOptions horizontalCentered="1" verticalCentered="1"/>
  <pageMargins left="0.7086614173228347" right="0.7086614173228347" top="0.7480314960629921" bottom="0.35433070866141736" header="0.31496062992125984" footer="0.2755905511811024"/>
  <pageSetup blackAndWhite="1" horizontalDpi="600" verticalDpi="600" orientation="portrait" paperSize="9" scale="85" r:id="rId1"/>
  <headerFooter differentFirst="1">
    <oddFooter>&amp;C&amp;"HG丸ｺﾞｼｯｸM-PRO,標準"&amp;12&amp;P</oddFooter>
    <firstHeader>&amp;R&amp;16資料２</firstHeader>
    <firstFooter>&amp;C&amp;P</firstFooter>
  </headerFooter>
</worksheet>
</file>

<file path=xl/worksheets/sheet19.xml><?xml version="1.0" encoding="utf-8"?>
<worksheet xmlns="http://schemas.openxmlformats.org/spreadsheetml/2006/main" xmlns:r="http://schemas.openxmlformats.org/officeDocument/2006/relationships">
  <sheetPr>
    <tabColor rgb="FFC00000"/>
  </sheetPr>
  <dimension ref="A1:I35"/>
  <sheetViews>
    <sheetView view="pageBreakPreview" zoomScaleSheetLayoutView="100" workbookViewId="0" topLeftCell="A34">
      <selection activeCell="A25" sqref="A25:B25"/>
    </sheetView>
  </sheetViews>
  <sheetFormatPr defaultColWidth="9.140625" defaultRowHeight="15"/>
  <cols>
    <col min="1" max="1" width="17.28125" style="16" customWidth="1"/>
    <col min="2" max="5" width="14.57421875" style="16" customWidth="1"/>
    <col min="6" max="7" width="14.57421875" style="18" customWidth="1"/>
    <col min="8" max="16384" width="9.00390625" style="18" customWidth="1"/>
  </cols>
  <sheetData>
    <row r="1" spans="1:7" ht="30" customHeight="1">
      <c r="A1" s="611" t="s">
        <v>280</v>
      </c>
      <c r="B1" s="612"/>
      <c r="C1" s="256"/>
      <c r="D1" s="256"/>
      <c r="E1" s="276"/>
      <c r="F1" s="276"/>
      <c r="G1" s="276"/>
    </row>
    <row r="3" spans="1:7" ht="33" customHeight="1">
      <c r="A3" s="544" t="s">
        <v>321</v>
      </c>
      <c r="B3" s="545"/>
      <c r="C3" s="545"/>
      <c r="D3" s="546"/>
      <c r="E3" s="19" t="s">
        <v>0</v>
      </c>
      <c r="F3" s="37" t="s">
        <v>53</v>
      </c>
      <c r="G3" s="19" t="s">
        <v>387</v>
      </c>
    </row>
    <row r="4" spans="1:5" ht="13.5">
      <c r="A4" s="20"/>
      <c r="B4" s="21"/>
      <c r="C4" s="21"/>
      <c r="D4" s="17"/>
      <c r="E4" s="22"/>
    </row>
    <row r="5" spans="1:7" ht="33.75" customHeight="1">
      <c r="A5" s="23" t="s">
        <v>9</v>
      </c>
      <c r="B5" s="544" t="s">
        <v>10</v>
      </c>
      <c r="C5" s="545"/>
      <c r="D5" s="545"/>
      <c r="E5" s="545"/>
      <c r="F5" s="545"/>
      <c r="G5" s="546"/>
    </row>
    <row r="7" ht="13.5">
      <c r="A7" s="16" t="s">
        <v>62</v>
      </c>
    </row>
    <row r="8" ht="5.25" customHeight="1"/>
    <row r="9" spans="1:7" ht="18" customHeight="1">
      <c r="A9" s="565" t="s">
        <v>1</v>
      </c>
      <c r="B9" s="512" t="s">
        <v>68</v>
      </c>
      <c r="C9" s="513"/>
      <c r="D9" s="514"/>
      <c r="E9" s="512" t="s">
        <v>69</v>
      </c>
      <c r="F9" s="513"/>
      <c r="G9" s="514"/>
    </row>
    <row r="10" spans="1:7" ht="18" customHeight="1">
      <c r="A10" s="566"/>
      <c r="B10" s="38" t="s">
        <v>7</v>
      </c>
      <c r="C10" s="38" t="s">
        <v>8</v>
      </c>
      <c r="D10" s="38" t="s">
        <v>37</v>
      </c>
      <c r="E10" s="38" t="s">
        <v>54</v>
      </c>
      <c r="F10" s="117" t="s">
        <v>65</v>
      </c>
      <c r="G10" s="139" t="s">
        <v>66</v>
      </c>
    </row>
    <row r="11" spans="1:7" ht="18" customHeight="1">
      <c r="A11" s="566"/>
      <c r="B11" s="39" t="s">
        <v>58</v>
      </c>
      <c r="C11" s="39" t="s">
        <v>58</v>
      </c>
      <c r="D11" s="39" t="s">
        <v>58</v>
      </c>
      <c r="E11" s="39" t="s">
        <v>58</v>
      </c>
      <c r="F11" s="39" t="s">
        <v>58</v>
      </c>
      <c r="G11" s="39" t="s">
        <v>58</v>
      </c>
    </row>
    <row r="12" spans="1:7" ht="18" customHeight="1">
      <c r="A12" s="566"/>
      <c r="B12" s="250" t="s">
        <v>608</v>
      </c>
      <c r="C12" s="237" t="s">
        <v>607</v>
      </c>
      <c r="D12" s="250" t="s">
        <v>607</v>
      </c>
      <c r="E12" s="237" t="s">
        <v>607</v>
      </c>
      <c r="F12" s="237" t="s">
        <v>607</v>
      </c>
      <c r="G12" s="237" t="s">
        <v>609</v>
      </c>
    </row>
    <row r="13" spans="1:7" ht="18" customHeight="1">
      <c r="A13" s="567"/>
      <c r="B13" s="44" t="s">
        <v>2</v>
      </c>
      <c r="C13" s="49" t="s">
        <v>2</v>
      </c>
      <c r="D13" s="44" t="s">
        <v>2</v>
      </c>
      <c r="E13" s="49" t="s">
        <v>2</v>
      </c>
      <c r="F13" s="49" t="s">
        <v>2</v>
      </c>
      <c r="G13" s="49" t="s">
        <v>2</v>
      </c>
    </row>
    <row r="14" spans="1:7" ht="18" customHeight="1">
      <c r="A14" s="430" t="s">
        <v>60</v>
      </c>
      <c r="B14" s="269">
        <v>1590</v>
      </c>
      <c r="C14" s="269">
        <v>1710</v>
      </c>
      <c r="D14" s="269">
        <v>1830</v>
      </c>
      <c r="E14" s="269">
        <v>2000</v>
      </c>
      <c r="F14" s="269">
        <v>2147</v>
      </c>
      <c r="G14" s="269">
        <v>2294</v>
      </c>
    </row>
    <row r="15" spans="1:7" ht="18" customHeight="1">
      <c r="A15" s="430"/>
      <c r="B15" s="247">
        <v>1178</v>
      </c>
      <c r="C15" s="238">
        <v>1495</v>
      </c>
      <c r="D15" s="238">
        <v>1778</v>
      </c>
      <c r="E15" s="238">
        <v>1821</v>
      </c>
      <c r="F15" s="238">
        <v>2120</v>
      </c>
      <c r="G15" s="238">
        <v>2886</v>
      </c>
    </row>
    <row r="16" spans="1:7" ht="18" customHeight="1">
      <c r="A16" s="430"/>
      <c r="B16" s="267">
        <f aca="true" t="shared" si="0" ref="B16:G16">B15/B14</f>
        <v>0.740880503144654</v>
      </c>
      <c r="C16" s="267">
        <f t="shared" si="0"/>
        <v>0.8742690058479532</v>
      </c>
      <c r="D16" s="267">
        <f t="shared" si="0"/>
        <v>0.9715846994535519</v>
      </c>
      <c r="E16" s="267">
        <f t="shared" si="0"/>
        <v>0.9105</v>
      </c>
      <c r="F16" s="267">
        <f t="shared" si="0"/>
        <v>0.9874243129948765</v>
      </c>
      <c r="G16" s="267">
        <f t="shared" si="0"/>
        <v>1.2580645161290323</v>
      </c>
    </row>
    <row r="17" spans="1:7" ht="18" customHeight="1">
      <c r="A17" s="430" t="s">
        <v>61</v>
      </c>
      <c r="B17" s="269">
        <v>105</v>
      </c>
      <c r="C17" s="269">
        <v>120</v>
      </c>
      <c r="D17" s="269">
        <v>135</v>
      </c>
      <c r="E17" s="269">
        <v>177</v>
      </c>
      <c r="F17" s="269">
        <v>190</v>
      </c>
      <c r="G17" s="269">
        <v>203</v>
      </c>
    </row>
    <row r="18" spans="1:7" ht="18" customHeight="1">
      <c r="A18" s="430"/>
      <c r="B18" s="238">
        <v>110</v>
      </c>
      <c r="C18" s="238">
        <v>119</v>
      </c>
      <c r="D18" s="238">
        <v>147</v>
      </c>
      <c r="E18" s="238">
        <v>169</v>
      </c>
      <c r="F18" s="238">
        <v>210</v>
      </c>
      <c r="G18" s="238">
        <v>295</v>
      </c>
    </row>
    <row r="19" spans="1:7" ht="18" customHeight="1">
      <c r="A19" s="430"/>
      <c r="B19" s="270">
        <f aca="true" t="shared" si="1" ref="B19:G19">B18/B17</f>
        <v>1.0476190476190477</v>
      </c>
      <c r="C19" s="270">
        <f t="shared" si="1"/>
        <v>0.9916666666666667</v>
      </c>
      <c r="D19" s="270">
        <f t="shared" si="1"/>
        <v>1.0888888888888888</v>
      </c>
      <c r="E19" s="270">
        <f t="shared" si="1"/>
        <v>0.9548022598870056</v>
      </c>
      <c r="F19" s="270">
        <f t="shared" si="1"/>
        <v>1.105263157894737</v>
      </c>
      <c r="G19" s="270">
        <f t="shared" si="1"/>
        <v>1.4532019704433496</v>
      </c>
    </row>
    <row r="20" spans="1:9" s="220" customFormat="1" ht="18" customHeight="1">
      <c r="A20" s="578" t="s">
        <v>432</v>
      </c>
      <c r="B20" s="579"/>
      <c r="C20" s="218"/>
      <c r="D20" s="218"/>
      <c r="E20" s="218"/>
      <c r="F20" s="218"/>
      <c r="G20" s="224" t="s">
        <v>434</v>
      </c>
      <c r="I20" s="219"/>
    </row>
    <row r="21" spans="1:7" ht="138.75" customHeight="1">
      <c r="A21" s="591" t="s">
        <v>756</v>
      </c>
      <c r="B21" s="592"/>
      <c r="C21" s="592"/>
      <c r="D21" s="592"/>
      <c r="E21" s="592"/>
      <c r="F21" s="590"/>
      <c r="G21" s="260" t="s">
        <v>649</v>
      </c>
    </row>
    <row r="22" spans="1:7" ht="75" customHeight="1" hidden="1">
      <c r="A22" s="591" t="s">
        <v>441</v>
      </c>
      <c r="B22" s="592"/>
      <c r="C22" s="592"/>
      <c r="D22" s="592"/>
      <c r="E22" s="592"/>
      <c r="F22" s="590"/>
      <c r="G22" s="226"/>
    </row>
    <row r="23" spans="1:7" ht="75" customHeight="1" hidden="1">
      <c r="A23" s="618" t="s">
        <v>480</v>
      </c>
      <c r="B23" s="619"/>
      <c r="C23" s="619"/>
      <c r="D23" s="619"/>
      <c r="E23" s="619"/>
      <c r="F23" s="619"/>
      <c r="G23" s="606"/>
    </row>
    <row r="24" spans="1:7" ht="75" customHeight="1" hidden="1">
      <c r="A24" s="601" t="s">
        <v>563</v>
      </c>
      <c r="B24" s="602"/>
      <c r="C24" s="602"/>
      <c r="D24" s="602"/>
      <c r="E24" s="602"/>
      <c r="F24" s="602"/>
      <c r="G24" s="603"/>
    </row>
    <row r="25" spans="1:9" ht="18" customHeight="1">
      <c r="A25" s="521" t="s">
        <v>433</v>
      </c>
      <c r="B25" s="523"/>
      <c r="C25" s="206"/>
      <c r="D25" s="206"/>
      <c r="E25" s="206"/>
      <c r="F25" s="206"/>
      <c r="G25" s="206"/>
      <c r="H25" s="147"/>
      <c r="I25" s="147"/>
    </row>
    <row r="26" spans="1:7" ht="48.75" customHeight="1">
      <c r="A26" s="521" t="s">
        <v>640</v>
      </c>
      <c r="B26" s="522"/>
      <c r="C26" s="522"/>
      <c r="D26" s="522"/>
      <c r="E26" s="522"/>
      <c r="F26" s="522"/>
      <c r="G26" s="523"/>
    </row>
    <row r="28" spans="1:6" ht="13.5">
      <c r="A28" s="16" t="s">
        <v>268</v>
      </c>
      <c r="F28" s="16"/>
    </row>
    <row r="29" ht="5.25" customHeight="1">
      <c r="F29" s="16"/>
    </row>
    <row r="30" spans="1:7" ht="18" customHeight="1">
      <c r="A30" s="583" t="s">
        <v>1</v>
      </c>
      <c r="B30" s="512" t="s">
        <v>269</v>
      </c>
      <c r="C30" s="513"/>
      <c r="D30" s="513"/>
      <c r="E30" s="513"/>
      <c r="F30" s="513"/>
      <c r="G30" s="514"/>
    </row>
    <row r="31" spans="1:7" ht="18" customHeight="1">
      <c r="A31" s="583"/>
      <c r="B31" s="537" t="s">
        <v>270</v>
      </c>
      <c r="C31" s="538"/>
      <c r="D31" s="537" t="s">
        <v>271</v>
      </c>
      <c r="E31" s="538"/>
      <c r="F31" s="537" t="s">
        <v>273</v>
      </c>
      <c r="G31" s="538"/>
    </row>
    <row r="32" spans="1:7" ht="18" customHeight="1">
      <c r="A32" s="583"/>
      <c r="B32" s="512" t="s">
        <v>58</v>
      </c>
      <c r="C32" s="514"/>
      <c r="D32" s="512" t="s">
        <v>58</v>
      </c>
      <c r="E32" s="514"/>
      <c r="F32" s="512" t="s">
        <v>58</v>
      </c>
      <c r="G32" s="514"/>
    </row>
    <row r="33" spans="1:7" ht="18" customHeight="1">
      <c r="A33" s="130" t="s">
        <v>60</v>
      </c>
      <c r="B33" s="535"/>
      <c r="C33" s="536"/>
      <c r="D33" s="535"/>
      <c r="E33" s="536"/>
      <c r="F33" s="535"/>
      <c r="G33" s="536"/>
    </row>
    <row r="34" spans="1:7" ht="18" customHeight="1">
      <c r="A34" s="130" t="s">
        <v>61</v>
      </c>
      <c r="B34" s="535"/>
      <c r="C34" s="536"/>
      <c r="D34" s="535"/>
      <c r="E34" s="536"/>
      <c r="F34" s="535"/>
      <c r="G34" s="536"/>
    </row>
    <row r="35" spans="1:7" ht="135" customHeight="1">
      <c r="A35" s="580" t="s">
        <v>274</v>
      </c>
      <c r="B35" s="581"/>
      <c r="C35" s="581"/>
      <c r="D35" s="581"/>
      <c r="E35" s="581"/>
      <c r="F35" s="581"/>
      <c r="G35" s="582"/>
    </row>
  </sheetData>
  <sheetProtection/>
  <mergeCells count="30">
    <mergeCell ref="B5:G5"/>
    <mergeCell ref="A3:D3"/>
    <mergeCell ref="D34:E34"/>
    <mergeCell ref="A21:F21"/>
    <mergeCell ref="A26:G26"/>
    <mergeCell ref="A9:A13"/>
    <mergeCell ref="B9:D9"/>
    <mergeCell ref="A14:A16"/>
    <mergeCell ref="A17:A19"/>
    <mergeCell ref="E9:G9"/>
    <mergeCell ref="F33:G33"/>
    <mergeCell ref="A20:B20"/>
    <mergeCell ref="B34:C34"/>
    <mergeCell ref="F34:G34"/>
    <mergeCell ref="A30:A32"/>
    <mergeCell ref="B30:G30"/>
    <mergeCell ref="B31:C31"/>
    <mergeCell ref="D31:E31"/>
    <mergeCell ref="F31:G31"/>
    <mergeCell ref="B32:C32"/>
    <mergeCell ref="A1:B1"/>
    <mergeCell ref="A24:G24"/>
    <mergeCell ref="A25:B25"/>
    <mergeCell ref="A22:F22"/>
    <mergeCell ref="A23:G23"/>
    <mergeCell ref="A35:G35"/>
    <mergeCell ref="D32:E32"/>
    <mergeCell ref="F32:G32"/>
    <mergeCell ref="B33:C33"/>
    <mergeCell ref="D33:E33"/>
  </mergeCells>
  <printOptions horizontalCentered="1" verticalCentered="1"/>
  <pageMargins left="0.7086614173228347" right="0.7086614173228347" top="0.7480314960629921" bottom="0.35433070866141736" header="0.31496062992125984" footer="0.2755905511811024"/>
  <pageSetup blackAndWhite="1" horizontalDpi="600" verticalDpi="600" orientation="portrait" paperSize="9" scale="85" r:id="rId1"/>
  <headerFooter differentFirst="1">
    <oddFooter>&amp;C&amp;"HG丸ｺﾞｼｯｸM-PRO,標準"&amp;12&amp;P</oddFooter>
    <firstHeader>&amp;R&amp;16資料２</firstHeader>
    <firstFooter>&amp;C&amp;P</firstFooter>
  </headerFooter>
</worksheet>
</file>

<file path=xl/worksheets/sheet2.xml><?xml version="1.0" encoding="utf-8"?>
<worksheet xmlns="http://schemas.openxmlformats.org/spreadsheetml/2006/main" xmlns:r="http://schemas.openxmlformats.org/officeDocument/2006/relationships">
  <sheetPr>
    <tabColor theme="5" tint="0.39998000860214233"/>
  </sheetPr>
  <dimension ref="A1:R29"/>
  <sheetViews>
    <sheetView view="pageBreakPreview" zoomScaleSheetLayoutView="100" workbookViewId="0" topLeftCell="A19">
      <selection activeCell="K29" sqref="K29"/>
    </sheetView>
  </sheetViews>
  <sheetFormatPr defaultColWidth="9.140625" defaultRowHeight="15"/>
  <cols>
    <col min="1" max="2" width="1.8515625" style="121" customWidth="1"/>
    <col min="3" max="3" width="4.00390625" style="121" customWidth="1"/>
    <col min="4" max="5" width="7.57421875" style="121" customWidth="1"/>
    <col min="6" max="6" width="1.8515625" style="121" customWidth="1"/>
    <col min="7" max="7" width="7.57421875" style="121" customWidth="1"/>
    <col min="8" max="8" width="2.7109375" style="121" customWidth="1"/>
    <col min="9" max="9" width="7.57421875" style="121" customWidth="1"/>
    <col min="10" max="10" width="3.57421875" style="136" customWidth="1"/>
    <col min="11" max="11" width="7.57421875" style="136" customWidth="1"/>
    <col min="12" max="12" width="4.00390625" style="136" customWidth="1"/>
    <col min="13" max="13" width="6.140625" style="136" customWidth="1"/>
    <col min="14" max="15" width="5.421875" style="119" customWidth="1"/>
    <col min="16" max="17" width="4.57421875" style="119" customWidth="1"/>
    <col min="18" max="16384" width="9.00390625" style="119" customWidth="1"/>
  </cols>
  <sheetData>
    <row r="1" spans="1:17" s="18" customFormat="1" ht="30" customHeight="1">
      <c r="A1" s="175" t="s">
        <v>340</v>
      </c>
      <c r="B1" s="175"/>
      <c r="C1" s="175"/>
      <c r="D1" s="175"/>
      <c r="E1" s="175"/>
      <c r="F1" s="175"/>
      <c r="G1" s="175"/>
      <c r="H1" s="175"/>
      <c r="I1" s="175"/>
      <c r="J1" s="175"/>
      <c r="K1" s="175"/>
      <c r="L1" s="175"/>
      <c r="M1" s="175"/>
      <c r="N1" s="175"/>
      <c r="O1" s="175"/>
      <c r="P1" s="175"/>
      <c r="Q1" s="175"/>
    </row>
    <row r="2" spans="1:13" ht="13.5">
      <c r="A2" s="119"/>
      <c r="B2" s="119"/>
      <c r="C2" s="119"/>
      <c r="D2" s="119"/>
      <c r="E2" s="119"/>
      <c r="F2" s="119"/>
      <c r="G2" s="119"/>
      <c r="H2" s="119"/>
      <c r="I2" s="119"/>
      <c r="J2" s="119"/>
      <c r="K2" s="119"/>
      <c r="L2" s="119"/>
      <c r="M2" s="119"/>
    </row>
    <row r="3" spans="1:13" ht="13.5">
      <c r="A3" s="120" t="s">
        <v>677</v>
      </c>
      <c r="B3" s="119"/>
      <c r="C3" s="119"/>
      <c r="D3" s="119"/>
      <c r="E3" s="119"/>
      <c r="F3" s="119"/>
      <c r="G3" s="119"/>
      <c r="H3" s="119"/>
      <c r="I3" s="119"/>
      <c r="J3" s="119"/>
      <c r="K3" s="119"/>
      <c r="L3" s="119"/>
      <c r="M3" s="119"/>
    </row>
    <row r="4" spans="1:13" ht="13.5">
      <c r="A4" s="120"/>
      <c r="B4" s="118"/>
      <c r="C4" s="119"/>
      <c r="D4" s="119"/>
      <c r="E4" s="119"/>
      <c r="F4" s="119"/>
      <c r="G4" s="119"/>
      <c r="H4" s="119"/>
      <c r="I4" s="119"/>
      <c r="J4" s="119"/>
      <c r="K4" s="119"/>
      <c r="L4" s="119"/>
      <c r="M4" s="119"/>
    </row>
    <row r="5" spans="2:17" ht="44.25" customHeight="1">
      <c r="B5" s="119"/>
      <c r="C5" s="446" t="s">
        <v>262</v>
      </c>
      <c r="D5" s="446"/>
      <c r="E5" s="446"/>
      <c r="F5" s="446"/>
      <c r="G5" s="446"/>
      <c r="H5" s="446"/>
      <c r="I5" s="446"/>
      <c r="J5" s="446"/>
      <c r="K5" s="446"/>
      <c r="L5" s="446"/>
      <c r="M5" s="446"/>
      <c r="N5" s="446"/>
      <c r="O5" s="446"/>
      <c r="P5" s="446"/>
      <c r="Q5" s="201"/>
    </row>
    <row r="6" spans="2:13" ht="15" customHeight="1" thickBot="1">
      <c r="B6" s="119"/>
      <c r="C6" s="122"/>
      <c r="D6" s="122"/>
      <c r="E6" s="122"/>
      <c r="F6" s="122"/>
      <c r="G6" s="122"/>
      <c r="H6" s="122"/>
      <c r="I6" s="122"/>
      <c r="J6" s="122"/>
      <c r="K6" s="122"/>
      <c r="L6" s="122"/>
      <c r="M6" s="122"/>
    </row>
    <row r="7" spans="2:17" ht="19.5" customHeight="1">
      <c r="B7" s="119"/>
      <c r="C7" s="122"/>
      <c r="D7" s="447" t="s">
        <v>245</v>
      </c>
      <c r="E7" s="448"/>
      <c r="F7" s="449"/>
      <c r="G7" s="401" t="s">
        <v>217</v>
      </c>
      <c r="H7" s="402"/>
      <c r="I7" s="401" t="s">
        <v>218</v>
      </c>
      <c r="J7" s="403"/>
      <c r="K7" s="401" t="s">
        <v>219</v>
      </c>
      <c r="L7" s="404"/>
      <c r="M7" s="439" t="s">
        <v>219</v>
      </c>
      <c r="N7" s="440"/>
      <c r="O7" s="431" t="s">
        <v>422</v>
      </c>
      <c r="P7" s="432"/>
      <c r="Q7" s="202"/>
    </row>
    <row r="8" spans="2:17" ht="19.5" customHeight="1">
      <c r="B8" s="119"/>
      <c r="C8" s="122"/>
      <c r="D8" s="450"/>
      <c r="E8" s="451"/>
      <c r="F8" s="452"/>
      <c r="G8" s="401" t="s">
        <v>220</v>
      </c>
      <c r="H8" s="402"/>
      <c r="I8" s="401" t="s">
        <v>221</v>
      </c>
      <c r="J8" s="403"/>
      <c r="K8" s="401" t="s">
        <v>222</v>
      </c>
      <c r="L8" s="404"/>
      <c r="M8" s="443" t="s">
        <v>420</v>
      </c>
      <c r="N8" s="444"/>
      <c r="O8" s="431" t="s">
        <v>421</v>
      </c>
      <c r="P8" s="432"/>
      <c r="Q8" s="202"/>
    </row>
    <row r="9" spans="2:17" ht="24.75" customHeight="1">
      <c r="B9" s="119"/>
      <c r="C9" s="122"/>
      <c r="D9" s="453" t="s">
        <v>246</v>
      </c>
      <c r="E9" s="424"/>
      <c r="F9" s="424"/>
      <c r="G9" s="425">
        <v>0.603</v>
      </c>
      <c r="H9" s="426"/>
      <c r="I9" s="416" t="s">
        <v>224</v>
      </c>
      <c r="J9" s="428"/>
      <c r="K9" s="405">
        <v>0.694</v>
      </c>
      <c r="L9" s="406"/>
      <c r="M9" s="409">
        <v>0.636</v>
      </c>
      <c r="N9" s="410"/>
      <c r="O9" s="433">
        <v>0.64</v>
      </c>
      <c r="P9" s="434"/>
      <c r="Q9" s="203"/>
    </row>
    <row r="10" spans="2:17" ht="24.75" customHeight="1">
      <c r="B10" s="119"/>
      <c r="C10" s="122"/>
      <c r="D10" s="424"/>
      <c r="E10" s="424"/>
      <c r="F10" s="424"/>
      <c r="G10" s="426"/>
      <c r="H10" s="426"/>
      <c r="I10" s="418"/>
      <c r="J10" s="429"/>
      <c r="K10" s="407"/>
      <c r="L10" s="408"/>
      <c r="M10" s="411"/>
      <c r="N10" s="412"/>
      <c r="O10" s="433"/>
      <c r="P10" s="434"/>
      <c r="Q10" s="203"/>
    </row>
    <row r="11" spans="2:17" ht="24.75" customHeight="1">
      <c r="B11" s="119"/>
      <c r="C11" s="122"/>
      <c r="D11" s="422" t="s">
        <v>247</v>
      </c>
      <c r="E11" s="423"/>
      <c r="F11" s="423"/>
      <c r="G11" s="425">
        <v>0.889</v>
      </c>
      <c r="H11" s="426"/>
      <c r="I11" s="427" t="s">
        <v>223</v>
      </c>
      <c r="J11" s="428"/>
      <c r="K11" s="405">
        <v>0.926</v>
      </c>
      <c r="L11" s="406"/>
      <c r="M11" s="409">
        <v>0.907</v>
      </c>
      <c r="N11" s="410"/>
      <c r="O11" s="433">
        <v>0.91</v>
      </c>
      <c r="P11" s="434"/>
      <c r="Q11" s="203"/>
    </row>
    <row r="12" spans="2:17" ht="24.75" customHeight="1">
      <c r="B12" s="119"/>
      <c r="C12" s="122"/>
      <c r="D12" s="424"/>
      <c r="E12" s="424"/>
      <c r="F12" s="424"/>
      <c r="G12" s="426"/>
      <c r="H12" s="426"/>
      <c r="I12" s="418"/>
      <c r="J12" s="429"/>
      <c r="K12" s="407"/>
      <c r="L12" s="408"/>
      <c r="M12" s="411"/>
      <c r="N12" s="412"/>
      <c r="O12" s="433"/>
      <c r="P12" s="434"/>
      <c r="Q12" s="203"/>
    </row>
    <row r="13" spans="2:17" ht="24.75" customHeight="1">
      <c r="B13" s="119"/>
      <c r="C13" s="122"/>
      <c r="D13" s="413" t="s">
        <v>248</v>
      </c>
      <c r="E13" s="413"/>
      <c r="F13" s="413"/>
      <c r="G13" s="414" t="s">
        <v>225</v>
      </c>
      <c r="H13" s="415"/>
      <c r="I13" s="416" t="s">
        <v>266</v>
      </c>
      <c r="J13" s="417"/>
      <c r="K13" s="416" t="s">
        <v>231</v>
      </c>
      <c r="L13" s="420"/>
      <c r="M13" s="435" t="s">
        <v>352</v>
      </c>
      <c r="N13" s="436"/>
      <c r="O13" s="441" t="s">
        <v>606</v>
      </c>
      <c r="P13" s="442"/>
      <c r="Q13" s="204"/>
    </row>
    <row r="14" spans="2:17" ht="24.75" customHeight="1" thickBot="1">
      <c r="B14" s="119"/>
      <c r="C14" s="122"/>
      <c r="D14" s="413"/>
      <c r="E14" s="413"/>
      <c r="F14" s="413"/>
      <c r="G14" s="415"/>
      <c r="H14" s="415"/>
      <c r="I14" s="418"/>
      <c r="J14" s="419"/>
      <c r="K14" s="418"/>
      <c r="L14" s="421"/>
      <c r="M14" s="437"/>
      <c r="N14" s="438"/>
      <c r="O14" s="441"/>
      <c r="P14" s="442"/>
      <c r="Q14" s="204"/>
    </row>
    <row r="15" spans="2:13" ht="15" customHeight="1">
      <c r="B15" s="119"/>
      <c r="C15" s="122"/>
      <c r="D15" s="123"/>
      <c r="E15" s="124"/>
      <c r="F15" s="124"/>
      <c r="G15" s="122"/>
      <c r="H15" s="122"/>
      <c r="I15" s="122"/>
      <c r="J15" s="122"/>
      <c r="K15" s="122"/>
      <c r="L15" s="122"/>
      <c r="M15" s="122"/>
    </row>
    <row r="16" spans="2:13" ht="15" customHeight="1">
      <c r="B16" s="119"/>
      <c r="C16" s="122"/>
      <c r="D16" s="119"/>
      <c r="E16" s="119"/>
      <c r="F16" s="119"/>
      <c r="G16" s="122"/>
      <c r="H16" s="122"/>
      <c r="I16" s="122"/>
      <c r="J16" s="122"/>
      <c r="K16" s="122"/>
      <c r="L16" s="122"/>
      <c r="M16" s="122"/>
    </row>
    <row r="17" spans="1:13" ht="15" customHeight="1">
      <c r="A17" s="120" t="s">
        <v>675</v>
      </c>
      <c r="B17" s="122"/>
      <c r="C17" s="136"/>
      <c r="D17" s="136"/>
      <c r="E17" s="136"/>
      <c r="F17" s="122"/>
      <c r="G17" s="122"/>
      <c r="H17" s="122"/>
      <c r="I17" s="122"/>
      <c r="J17" s="122"/>
      <c r="K17" s="122"/>
      <c r="L17" s="122"/>
      <c r="M17" s="119"/>
    </row>
    <row r="18" spans="1:13" ht="15" customHeight="1">
      <c r="A18" s="136"/>
      <c r="B18" s="122"/>
      <c r="C18" s="136"/>
      <c r="D18" s="136"/>
      <c r="E18" s="136"/>
      <c r="F18" s="122"/>
      <c r="G18" s="122"/>
      <c r="H18" s="122"/>
      <c r="I18" s="122"/>
      <c r="J18" s="122"/>
      <c r="K18" s="122"/>
      <c r="L18" s="119"/>
      <c r="M18" s="119"/>
    </row>
    <row r="19" spans="1:13" ht="15" customHeight="1">
      <c r="A19" s="136"/>
      <c r="B19" s="122"/>
      <c r="D19" s="398" t="s">
        <v>614</v>
      </c>
      <c r="E19" s="399"/>
      <c r="F19" s="400"/>
      <c r="G19" s="430" t="s">
        <v>615</v>
      </c>
      <c r="H19" s="430"/>
      <c r="I19" s="430"/>
      <c r="J19" s="430" t="s">
        <v>616</v>
      </c>
      <c r="K19" s="430"/>
      <c r="L19" s="430"/>
      <c r="M19" s="430"/>
    </row>
    <row r="20" spans="1:18" ht="15" customHeight="1">
      <c r="A20" s="136"/>
      <c r="B20" s="136"/>
      <c r="D20" s="398" t="s">
        <v>617</v>
      </c>
      <c r="E20" s="399"/>
      <c r="F20" s="400"/>
      <c r="G20" s="430" t="s">
        <v>618</v>
      </c>
      <c r="H20" s="430"/>
      <c r="I20" s="430"/>
      <c r="J20" s="445" t="s">
        <v>683</v>
      </c>
      <c r="K20" s="445"/>
      <c r="L20" s="445"/>
      <c r="M20" s="445"/>
      <c r="R20" s="134"/>
    </row>
    <row r="21" spans="1:18" ht="15" customHeight="1">
      <c r="A21" s="136"/>
      <c r="B21" s="254"/>
      <c r="D21" s="398" t="s">
        <v>619</v>
      </c>
      <c r="E21" s="399"/>
      <c r="F21" s="400"/>
      <c r="G21" s="430"/>
      <c r="H21" s="430"/>
      <c r="I21" s="430"/>
      <c r="J21" s="445"/>
      <c r="K21" s="445"/>
      <c r="L21" s="445"/>
      <c r="M21" s="445"/>
      <c r="R21" s="135"/>
    </row>
    <row r="22" ht="15" customHeight="1">
      <c r="R22" s="135"/>
    </row>
    <row r="23" spans="2:13" ht="14.25" customHeight="1">
      <c r="B23" s="119"/>
      <c r="C23" s="119"/>
      <c r="K23" s="119"/>
      <c r="L23" s="119"/>
      <c r="M23" s="119"/>
    </row>
    <row r="24" spans="2:13" ht="14.25" customHeight="1">
      <c r="B24" s="119"/>
      <c r="C24" s="137"/>
      <c r="K24" s="119"/>
      <c r="L24" s="119"/>
      <c r="M24" s="119"/>
    </row>
    <row r="25" spans="2:13" ht="14.25" customHeight="1">
      <c r="B25" s="119"/>
      <c r="C25" s="252"/>
      <c r="K25" s="252"/>
      <c r="L25" s="252"/>
      <c r="M25" s="252"/>
    </row>
    <row r="26" spans="2:13" ht="14.25" customHeight="1">
      <c r="B26" s="119"/>
      <c r="C26" s="252"/>
      <c r="D26" s="252"/>
      <c r="E26" s="252"/>
      <c r="F26" s="252"/>
      <c r="G26" s="252"/>
      <c r="H26" s="252"/>
      <c r="I26" s="252"/>
      <c r="J26" s="252"/>
      <c r="K26" s="252"/>
      <c r="L26" s="252"/>
      <c r="M26" s="252"/>
    </row>
    <row r="27" spans="3:13" ht="13.5">
      <c r="C27" s="252"/>
      <c r="D27" s="252"/>
      <c r="E27" s="252"/>
      <c r="F27" s="252"/>
      <c r="G27" s="252"/>
      <c r="H27" s="252"/>
      <c r="I27" s="252"/>
      <c r="J27" s="252"/>
      <c r="K27" s="252"/>
      <c r="L27" s="252"/>
      <c r="M27" s="252"/>
    </row>
    <row r="28" spans="3:13" ht="13.5">
      <c r="C28" s="252"/>
      <c r="D28" s="252"/>
      <c r="E28" s="252"/>
      <c r="F28" s="252"/>
      <c r="G28" s="252"/>
      <c r="H28" s="252"/>
      <c r="I28" s="252"/>
      <c r="J28" s="252"/>
      <c r="K28" s="252"/>
      <c r="L28" s="252"/>
      <c r="M28" s="252"/>
    </row>
    <row r="29" spans="3:13" ht="13.5">
      <c r="C29" s="252"/>
      <c r="D29" s="252"/>
      <c r="E29" s="252"/>
      <c r="F29" s="252"/>
      <c r="G29" s="252"/>
      <c r="H29" s="252"/>
      <c r="I29" s="252"/>
      <c r="J29" s="252"/>
      <c r="K29" s="252"/>
      <c r="L29" s="252"/>
      <c r="M29" s="252"/>
    </row>
  </sheetData>
  <sheetProtection/>
  <mergeCells count="37">
    <mergeCell ref="G20:I21"/>
    <mergeCell ref="J19:M19"/>
    <mergeCell ref="J20:M21"/>
    <mergeCell ref="D21:F21"/>
    <mergeCell ref="C5:P5"/>
    <mergeCell ref="D7:F8"/>
    <mergeCell ref="G7:H7"/>
    <mergeCell ref="I7:J7"/>
    <mergeCell ref="K7:L7"/>
    <mergeCell ref="D9:F10"/>
    <mergeCell ref="G9:H10"/>
    <mergeCell ref="I9:J10"/>
    <mergeCell ref="O7:P7"/>
    <mergeCell ref="O8:P8"/>
    <mergeCell ref="O9:P10"/>
    <mergeCell ref="M13:N14"/>
    <mergeCell ref="M7:N7"/>
    <mergeCell ref="O11:P12"/>
    <mergeCell ref="O13:P14"/>
    <mergeCell ref="M8:N8"/>
    <mergeCell ref="D11:F12"/>
    <mergeCell ref="G11:H12"/>
    <mergeCell ref="I11:J12"/>
    <mergeCell ref="K11:L12"/>
    <mergeCell ref="M11:N12"/>
    <mergeCell ref="D19:F19"/>
    <mergeCell ref="G19:I19"/>
    <mergeCell ref="D20:F20"/>
    <mergeCell ref="G8:H8"/>
    <mergeCell ref="I8:J8"/>
    <mergeCell ref="K8:L8"/>
    <mergeCell ref="K9:L10"/>
    <mergeCell ref="M9:N10"/>
    <mergeCell ref="D13:F14"/>
    <mergeCell ref="G13:H14"/>
    <mergeCell ref="I13:J14"/>
    <mergeCell ref="K13:L14"/>
  </mergeCells>
  <printOptions horizontalCentered="1" verticalCentered="1"/>
  <pageMargins left="0.7086614173228347" right="0.7086614173228347" top="0.7480314960629921" bottom="0.35433070866141736" header="0.31496062992125984" footer="0.2755905511811024"/>
  <pageSetup blackAndWhite="1" horizontalDpi="600" verticalDpi="600" orientation="portrait" paperSize="9" scale="95" r:id="rId1"/>
  <headerFooter differentFirst="1">
    <oddFooter>&amp;C&amp;"HG丸ｺﾞｼｯｸM-PRO,標準"&amp;12&amp;P</oddFooter>
    <firstHeader>&amp;R&amp;16資料２</firstHeader>
    <firstFooter>&amp;C&amp;P</firstFooter>
  </headerFooter>
</worksheet>
</file>

<file path=xl/worksheets/sheet20.xml><?xml version="1.0" encoding="utf-8"?>
<worksheet xmlns="http://schemas.openxmlformats.org/spreadsheetml/2006/main" xmlns:r="http://schemas.openxmlformats.org/officeDocument/2006/relationships">
  <sheetPr>
    <tabColor rgb="FFC00000"/>
  </sheetPr>
  <dimension ref="A1:I35"/>
  <sheetViews>
    <sheetView view="pageBreakPreview" zoomScaleSheetLayoutView="100" workbookViewId="0" topLeftCell="A34">
      <selection activeCell="A25" sqref="A25:B25"/>
    </sheetView>
  </sheetViews>
  <sheetFormatPr defaultColWidth="9.140625" defaultRowHeight="15"/>
  <cols>
    <col min="1" max="1" width="17.28125" style="16" customWidth="1"/>
    <col min="2" max="5" width="14.57421875" style="16" customWidth="1"/>
    <col min="6" max="7" width="14.57421875" style="18" customWidth="1"/>
    <col min="8" max="16384" width="9.00390625" style="18" customWidth="1"/>
  </cols>
  <sheetData>
    <row r="1" spans="1:7" ht="30" customHeight="1">
      <c r="A1" s="586" t="s">
        <v>281</v>
      </c>
      <c r="B1" s="587"/>
      <c r="C1" s="274"/>
      <c r="D1" s="274"/>
      <c r="E1" s="275"/>
      <c r="F1" s="275"/>
      <c r="G1" s="276"/>
    </row>
    <row r="3" spans="1:7" ht="33" customHeight="1">
      <c r="A3" s="544" t="s">
        <v>322</v>
      </c>
      <c r="B3" s="545"/>
      <c r="C3" s="545"/>
      <c r="D3" s="546"/>
      <c r="E3" s="19" t="s">
        <v>0</v>
      </c>
      <c r="F3" s="37" t="s">
        <v>53</v>
      </c>
      <c r="G3" s="19" t="s">
        <v>388</v>
      </c>
    </row>
    <row r="4" spans="1:5" ht="13.5">
      <c r="A4" s="20"/>
      <c r="B4" s="21"/>
      <c r="C4" s="21"/>
      <c r="D4" s="17"/>
      <c r="E4" s="22"/>
    </row>
    <row r="5" spans="1:7" ht="33.75" customHeight="1">
      <c r="A5" s="23" t="s">
        <v>9</v>
      </c>
      <c r="B5" s="544" t="s">
        <v>11</v>
      </c>
      <c r="C5" s="545"/>
      <c r="D5" s="545"/>
      <c r="E5" s="545"/>
      <c r="F5" s="545"/>
      <c r="G5" s="546"/>
    </row>
    <row r="7" ht="13.5">
      <c r="A7" s="16" t="s">
        <v>62</v>
      </c>
    </row>
    <row r="8" ht="5.25" customHeight="1"/>
    <row r="9" spans="1:7" ht="18" customHeight="1">
      <c r="A9" s="565" t="s">
        <v>1</v>
      </c>
      <c r="B9" s="512" t="s">
        <v>68</v>
      </c>
      <c r="C9" s="513"/>
      <c r="D9" s="514"/>
      <c r="E9" s="512" t="s">
        <v>69</v>
      </c>
      <c r="F9" s="513"/>
      <c r="G9" s="514"/>
    </row>
    <row r="10" spans="1:7" ht="18" customHeight="1">
      <c r="A10" s="566"/>
      <c r="B10" s="38" t="s">
        <v>7</v>
      </c>
      <c r="C10" s="38" t="s">
        <v>8</v>
      </c>
      <c r="D10" s="38" t="s">
        <v>37</v>
      </c>
      <c r="E10" s="38" t="s">
        <v>54</v>
      </c>
      <c r="F10" s="117" t="s">
        <v>65</v>
      </c>
      <c r="G10" s="139" t="s">
        <v>66</v>
      </c>
    </row>
    <row r="11" spans="1:7" ht="18" customHeight="1">
      <c r="A11" s="566"/>
      <c r="B11" s="39" t="s">
        <v>58</v>
      </c>
      <c r="C11" s="39" t="s">
        <v>58</v>
      </c>
      <c r="D11" s="39" t="s">
        <v>58</v>
      </c>
      <c r="E11" s="39" t="s">
        <v>58</v>
      </c>
      <c r="F11" s="39" t="s">
        <v>58</v>
      </c>
      <c r="G11" s="39" t="s">
        <v>58</v>
      </c>
    </row>
    <row r="12" spans="1:7" ht="18" customHeight="1">
      <c r="A12" s="566"/>
      <c r="B12" s="250" t="s">
        <v>608</v>
      </c>
      <c r="C12" s="237" t="s">
        <v>607</v>
      </c>
      <c r="D12" s="237" t="s">
        <v>607</v>
      </c>
      <c r="E12" s="237" t="s">
        <v>607</v>
      </c>
      <c r="F12" s="237" t="s">
        <v>607</v>
      </c>
      <c r="G12" s="237" t="s">
        <v>609</v>
      </c>
    </row>
    <row r="13" spans="1:7" ht="18" customHeight="1">
      <c r="A13" s="567"/>
      <c r="B13" s="44" t="s">
        <v>2</v>
      </c>
      <c r="C13" s="49" t="s">
        <v>2</v>
      </c>
      <c r="D13" s="49" t="s">
        <v>2</v>
      </c>
      <c r="E13" s="49" t="s">
        <v>2</v>
      </c>
      <c r="F13" s="49" t="s">
        <v>2</v>
      </c>
      <c r="G13" s="49" t="s">
        <v>2</v>
      </c>
    </row>
    <row r="14" spans="1:7" ht="18" customHeight="1">
      <c r="A14" s="430" t="s">
        <v>60</v>
      </c>
      <c r="B14" s="269">
        <v>3059</v>
      </c>
      <c r="C14" s="269">
        <v>3452</v>
      </c>
      <c r="D14" s="269">
        <v>3864</v>
      </c>
      <c r="E14" s="269">
        <v>6949</v>
      </c>
      <c r="F14" s="269">
        <v>7418</v>
      </c>
      <c r="G14" s="269">
        <v>7915</v>
      </c>
    </row>
    <row r="15" spans="1:7" ht="18" customHeight="1">
      <c r="A15" s="430"/>
      <c r="B15" s="247">
        <v>3577</v>
      </c>
      <c r="C15" s="238">
        <v>5863</v>
      </c>
      <c r="D15" s="238">
        <v>7354</v>
      </c>
      <c r="E15" s="238">
        <v>9807</v>
      </c>
      <c r="F15" s="238">
        <v>12312</v>
      </c>
      <c r="G15" s="238">
        <v>17033</v>
      </c>
    </row>
    <row r="16" spans="1:7" ht="18" customHeight="1">
      <c r="A16" s="430"/>
      <c r="B16" s="267">
        <f aca="true" t="shared" si="0" ref="B16:G16">B15/B14</f>
        <v>1.1693363844393592</v>
      </c>
      <c r="C16" s="267">
        <f t="shared" si="0"/>
        <v>1.6984356894553883</v>
      </c>
      <c r="D16" s="267">
        <f t="shared" si="0"/>
        <v>1.9032091097308488</v>
      </c>
      <c r="E16" s="267">
        <f t="shared" si="0"/>
        <v>1.4112821988775364</v>
      </c>
      <c r="F16" s="267">
        <f t="shared" si="0"/>
        <v>1.6597465624157455</v>
      </c>
      <c r="G16" s="267">
        <f t="shared" si="0"/>
        <v>2.1519898926089702</v>
      </c>
    </row>
    <row r="17" spans="1:7" ht="18" customHeight="1">
      <c r="A17" s="430" t="s">
        <v>61</v>
      </c>
      <c r="B17" s="269">
        <v>340</v>
      </c>
      <c r="C17" s="269">
        <v>369</v>
      </c>
      <c r="D17" s="269">
        <v>400</v>
      </c>
      <c r="E17" s="269">
        <v>712</v>
      </c>
      <c r="F17" s="269">
        <v>760</v>
      </c>
      <c r="G17" s="269">
        <v>811</v>
      </c>
    </row>
    <row r="18" spans="1:7" ht="18" customHeight="1">
      <c r="A18" s="430"/>
      <c r="B18" s="238">
        <v>410</v>
      </c>
      <c r="C18" s="238">
        <v>625</v>
      </c>
      <c r="D18" s="238">
        <v>699</v>
      </c>
      <c r="E18" s="238">
        <v>801</v>
      </c>
      <c r="F18" s="238">
        <v>956</v>
      </c>
      <c r="G18" s="238">
        <v>1205</v>
      </c>
    </row>
    <row r="19" spans="1:7" ht="18" customHeight="1">
      <c r="A19" s="430"/>
      <c r="B19" s="270">
        <f aca="true" t="shared" si="1" ref="B19:G19">B18/B17</f>
        <v>1.2058823529411764</v>
      </c>
      <c r="C19" s="270">
        <f t="shared" si="1"/>
        <v>1.6937669376693767</v>
      </c>
      <c r="D19" s="270">
        <f t="shared" si="1"/>
        <v>1.7475</v>
      </c>
      <c r="E19" s="270">
        <f t="shared" si="1"/>
        <v>1.125</v>
      </c>
      <c r="F19" s="270">
        <f t="shared" si="1"/>
        <v>1.2578947368421052</v>
      </c>
      <c r="G19" s="270">
        <f t="shared" si="1"/>
        <v>1.4858199753390875</v>
      </c>
    </row>
    <row r="20" spans="1:9" s="220" customFormat="1" ht="18" customHeight="1">
      <c r="A20" s="578" t="s">
        <v>432</v>
      </c>
      <c r="B20" s="579"/>
      <c r="C20" s="218"/>
      <c r="D20" s="218"/>
      <c r="E20" s="218"/>
      <c r="F20" s="218"/>
      <c r="G20" s="224" t="s">
        <v>434</v>
      </c>
      <c r="I20" s="219"/>
    </row>
    <row r="21" spans="1:7" ht="126" customHeight="1">
      <c r="A21" s="591" t="s">
        <v>755</v>
      </c>
      <c r="B21" s="592"/>
      <c r="C21" s="592"/>
      <c r="D21" s="592"/>
      <c r="E21" s="592"/>
      <c r="F21" s="590"/>
      <c r="G21" s="260" t="s">
        <v>595</v>
      </c>
    </row>
    <row r="22" spans="1:7" ht="52.5" customHeight="1" hidden="1">
      <c r="A22" s="591" t="s">
        <v>442</v>
      </c>
      <c r="B22" s="592"/>
      <c r="C22" s="592"/>
      <c r="D22" s="592"/>
      <c r="E22" s="592"/>
      <c r="F22" s="590"/>
      <c r="G22" s="232"/>
    </row>
    <row r="23" spans="1:7" ht="105" customHeight="1" hidden="1">
      <c r="A23" s="618" t="s">
        <v>481</v>
      </c>
      <c r="B23" s="619"/>
      <c r="C23" s="619"/>
      <c r="D23" s="619"/>
      <c r="E23" s="619"/>
      <c r="F23" s="619"/>
      <c r="G23" s="606"/>
    </row>
    <row r="24" spans="1:7" ht="116.25" customHeight="1" hidden="1">
      <c r="A24" s="601" t="s">
        <v>564</v>
      </c>
      <c r="B24" s="602"/>
      <c r="C24" s="602"/>
      <c r="D24" s="602"/>
      <c r="E24" s="602"/>
      <c r="F24" s="602"/>
      <c r="G24" s="603"/>
    </row>
    <row r="25" spans="1:9" ht="18" customHeight="1">
      <c r="A25" s="521" t="s">
        <v>433</v>
      </c>
      <c r="B25" s="523"/>
      <c r="C25" s="206"/>
      <c r="D25" s="206"/>
      <c r="E25" s="206"/>
      <c r="F25" s="206"/>
      <c r="G25" s="206"/>
      <c r="H25" s="147"/>
      <c r="I25" s="147"/>
    </row>
    <row r="26" spans="1:7" ht="82.5" customHeight="1">
      <c r="A26" s="521" t="s">
        <v>670</v>
      </c>
      <c r="B26" s="522"/>
      <c r="C26" s="522"/>
      <c r="D26" s="522"/>
      <c r="E26" s="522"/>
      <c r="F26" s="522"/>
      <c r="G26" s="523"/>
    </row>
    <row r="28" spans="1:6" ht="13.5">
      <c r="A28" s="16" t="s">
        <v>268</v>
      </c>
      <c r="F28" s="16"/>
    </row>
    <row r="29" ht="5.25" customHeight="1">
      <c r="F29" s="16"/>
    </row>
    <row r="30" spans="1:7" ht="18" customHeight="1">
      <c r="A30" s="583" t="s">
        <v>1</v>
      </c>
      <c r="B30" s="512" t="s">
        <v>269</v>
      </c>
      <c r="C30" s="513"/>
      <c r="D30" s="513"/>
      <c r="E30" s="513"/>
      <c r="F30" s="513"/>
      <c r="G30" s="514"/>
    </row>
    <row r="31" spans="1:7" ht="18" customHeight="1">
      <c r="A31" s="583"/>
      <c r="B31" s="537" t="s">
        <v>270</v>
      </c>
      <c r="C31" s="538"/>
      <c r="D31" s="537" t="s">
        <v>271</v>
      </c>
      <c r="E31" s="538"/>
      <c r="F31" s="537" t="s">
        <v>273</v>
      </c>
      <c r="G31" s="538"/>
    </row>
    <row r="32" spans="1:7" ht="18" customHeight="1">
      <c r="A32" s="583"/>
      <c r="B32" s="512" t="s">
        <v>58</v>
      </c>
      <c r="C32" s="514"/>
      <c r="D32" s="512" t="s">
        <v>58</v>
      </c>
      <c r="E32" s="514"/>
      <c r="F32" s="512" t="s">
        <v>58</v>
      </c>
      <c r="G32" s="514"/>
    </row>
    <row r="33" spans="1:7" ht="18" customHeight="1">
      <c r="A33" s="130" t="s">
        <v>60</v>
      </c>
      <c r="B33" s="535"/>
      <c r="C33" s="536"/>
      <c r="D33" s="535"/>
      <c r="E33" s="536"/>
      <c r="F33" s="535"/>
      <c r="G33" s="536"/>
    </row>
    <row r="34" spans="1:7" ht="18" customHeight="1">
      <c r="A34" s="130" t="s">
        <v>61</v>
      </c>
      <c r="B34" s="535"/>
      <c r="C34" s="536"/>
      <c r="D34" s="535"/>
      <c r="E34" s="536"/>
      <c r="F34" s="535"/>
      <c r="G34" s="536"/>
    </row>
    <row r="35" spans="1:7" ht="135" customHeight="1">
      <c r="A35" s="580" t="s">
        <v>274</v>
      </c>
      <c r="B35" s="581"/>
      <c r="C35" s="581"/>
      <c r="D35" s="581"/>
      <c r="E35" s="581"/>
      <c r="F35" s="581"/>
      <c r="G35" s="582"/>
    </row>
  </sheetData>
  <sheetProtection/>
  <mergeCells count="30">
    <mergeCell ref="A3:D3"/>
    <mergeCell ref="B5:G5"/>
    <mergeCell ref="D34:E34"/>
    <mergeCell ref="A22:F22"/>
    <mergeCell ref="A26:G26"/>
    <mergeCell ref="A25:B25"/>
    <mergeCell ref="A9:A13"/>
    <mergeCell ref="B9:D9"/>
    <mergeCell ref="A14:A16"/>
    <mergeCell ref="A17:A19"/>
    <mergeCell ref="F33:G33"/>
    <mergeCell ref="E9:G9"/>
    <mergeCell ref="B34:C34"/>
    <mergeCell ref="F34:G34"/>
    <mergeCell ref="A30:A32"/>
    <mergeCell ref="B30:G30"/>
    <mergeCell ref="B31:C31"/>
    <mergeCell ref="D31:E31"/>
    <mergeCell ref="F31:G31"/>
    <mergeCell ref="B32:C32"/>
    <mergeCell ref="A1:B1"/>
    <mergeCell ref="A24:G24"/>
    <mergeCell ref="A20:B20"/>
    <mergeCell ref="A21:F21"/>
    <mergeCell ref="A23:G23"/>
    <mergeCell ref="A35:G35"/>
    <mergeCell ref="D32:E32"/>
    <mergeCell ref="F32:G32"/>
    <mergeCell ref="B33:C33"/>
    <mergeCell ref="D33:E33"/>
  </mergeCells>
  <printOptions horizontalCentered="1" verticalCentered="1"/>
  <pageMargins left="0.7086614173228347" right="0.7086614173228347" top="0.7480314960629921" bottom="0.35433070866141736" header="0.31496062992125984" footer="0.2755905511811024"/>
  <pageSetup blackAndWhite="1" horizontalDpi="600" verticalDpi="600" orientation="portrait" paperSize="9" scale="85" r:id="rId1"/>
  <headerFooter differentFirst="1">
    <oddFooter>&amp;C&amp;"HG丸ｺﾞｼｯｸM-PRO,標準"&amp;12&amp;P</oddFooter>
    <firstHeader>&amp;R&amp;16資料２</firstHeader>
    <firstFooter>&amp;C&amp;P</firstFooter>
  </headerFooter>
</worksheet>
</file>

<file path=xl/worksheets/sheet21.xml><?xml version="1.0" encoding="utf-8"?>
<worksheet xmlns="http://schemas.openxmlformats.org/spreadsheetml/2006/main" xmlns:r="http://schemas.openxmlformats.org/officeDocument/2006/relationships">
  <sheetPr>
    <tabColor rgb="FFC00000"/>
  </sheetPr>
  <dimension ref="A1:G35"/>
  <sheetViews>
    <sheetView view="pageBreakPreview" zoomScaleSheetLayoutView="100" workbookViewId="0" topLeftCell="A28">
      <selection activeCell="D19" sqref="D19"/>
    </sheetView>
  </sheetViews>
  <sheetFormatPr defaultColWidth="9.140625" defaultRowHeight="15"/>
  <cols>
    <col min="1" max="1" width="23.7109375" style="16" customWidth="1"/>
    <col min="2" max="4" width="22.57421875" style="16" customWidth="1"/>
    <col min="5" max="16384" width="9.00390625" style="18" customWidth="1"/>
  </cols>
  <sheetData>
    <row r="1" spans="1:4" ht="30" customHeight="1">
      <c r="A1" s="282" t="s">
        <v>281</v>
      </c>
      <c r="B1" s="282"/>
      <c r="C1" s="275"/>
      <c r="D1" s="275"/>
    </row>
    <row r="3" spans="1:4" ht="33" customHeight="1">
      <c r="A3" s="544" t="s">
        <v>323</v>
      </c>
      <c r="B3" s="621"/>
      <c r="C3" s="48" t="s">
        <v>379</v>
      </c>
      <c r="D3" s="19" t="s">
        <v>389</v>
      </c>
    </row>
    <row r="4" spans="1:4" ht="13.5">
      <c r="A4" s="20"/>
      <c r="B4" s="21"/>
      <c r="C4" s="21"/>
      <c r="D4" s="17"/>
    </row>
    <row r="5" spans="1:4" ht="72" customHeight="1">
      <c r="A5" s="23" t="s">
        <v>9</v>
      </c>
      <c r="B5" s="544" t="s">
        <v>160</v>
      </c>
      <c r="C5" s="545"/>
      <c r="D5" s="546"/>
    </row>
    <row r="7" ht="13.5">
      <c r="A7" s="16" t="s">
        <v>64</v>
      </c>
    </row>
    <row r="8" ht="5.25" customHeight="1"/>
    <row r="9" spans="1:4" ht="18" customHeight="1">
      <c r="A9" s="565" t="s">
        <v>1</v>
      </c>
      <c r="B9" s="512" t="s">
        <v>70</v>
      </c>
      <c r="C9" s="513"/>
      <c r="D9" s="514"/>
    </row>
    <row r="10" spans="1:4" ht="18" customHeight="1">
      <c r="A10" s="566"/>
      <c r="B10" s="38" t="s">
        <v>54</v>
      </c>
      <c r="C10" s="50" t="s">
        <v>65</v>
      </c>
      <c r="D10" s="38" t="s">
        <v>66</v>
      </c>
    </row>
    <row r="11" spans="1:4" ht="18" customHeight="1">
      <c r="A11" s="566"/>
      <c r="B11" s="39" t="s">
        <v>58</v>
      </c>
      <c r="C11" s="51" t="s">
        <v>58</v>
      </c>
      <c r="D11" s="52" t="s">
        <v>58</v>
      </c>
    </row>
    <row r="12" spans="1:4" ht="18" customHeight="1">
      <c r="A12" s="566"/>
      <c r="B12" s="237" t="s">
        <v>610</v>
      </c>
      <c r="C12" s="280" t="s">
        <v>610</v>
      </c>
      <c r="D12" s="237" t="s">
        <v>611</v>
      </c>
    </row>
    <row r="13" spans="1:4" ht="18" customHeight="1">
      <c r="A13" s="567"/>
      <c r="B13" s="49" t="s">
        <v>2</v>
      </c>
      <c r="C13" s="44" t="s">
        <v>2</v>
      </c>
      <c r="D13" s="53" t="s">
        <v>2</v>
      </c>
    </row>
    <row r="14" spans="1:4" ht="18" customHeight="1">
      <c r="A14" s="430" t="s">
        <v>60</v>
      </c>
      <c r="B14" s="269">
        <v>16</v>
      </c>
      <c r="C14" s="263">
        <v>16</v>
      </c>
      <c r="D14" s="263">
        <v>16</v>
      </c>
    </row>
    <row r="15" spans="1:4" ht="18" customHeight="1">
      <c r="A15" s="430"/>
      <c r="B15" s="238">
        <v>5</v>
      </c>
      <c r="C15" s="249">
        <v>10</v>
      </c>
      <c r="D15" s="279">
        <v>16</v>
      </c>
    </row>
    <row r="16" spans="1:4" ht="18" customHeight="1">
      <c r="A16" s="430"/>
      <c r="B16" s="270">
        <f>B15/B14</f>
        <v>0.3125</v>
      </c>
      <c r="C16" s="270">
        <f>C15/C14</f>
        <v>0.625</v>
      </c>
      <c r="D16" s="270">
        <f>D15/D14</f>
        <v>1</v>
      </c>
    </row>
    <row r="17" spans="1:4" ht="18" customHeight="1">
      <c r="A17" s="430" t="s">
        <v>61</v>
      </c>
      <c r="B17" s="269">
        <v>16</v>
      </c>
      <c r="C17" s="263">
        <v>16</v>
      </c>
      <c r="D17" s="264">
        <v>16</v>
      </c>
    </row>
    <row r="18" spans="1:4" ht="18" customHeight="1">
      <c r="A18" s="430"/>
      <c r="B18" s="238">
        <v>5</v>
      </c>
      <c r="C18" s="238">
        <v>10</v>
      </c>
      <c r="D18" s="279">
        <v>16</v>
      </c>
    </row>
    <row r="19" spans="1:4" ht="18" customHeight="1">
      <c r="A19" s="430"/>
      <c r="B19" s="270">
        <f>B18/B17</f>
        <v>0.3125</v>
      </c>
      <c r="C19" s="270">
        <f>C18/C17</f>
        <v>0.625</v>
      </c>
      <c r="D19" s="270">
        <f>D18/D17</f>
        <v>1</v>
      </c>
    </row>
    <row r="20" spans="1:4" ht="18" customHeight="1">
      <c r="A20" s="157" t="s">
        <v>435</v>
      </c>
      <c r="B20" s="215"/>
      <c r="C20" s="215"/>
      <c r="D20" s="224" t="s">
        <v>434</v>
      </c>
    </row>
    <row r="21" spans="1:4" ht="80.25" customHeight="1">
      <c r="A21" s="591" t="s">
        <v>641</v>
      </c>
      <c r="B21" s="592"/>
      <c r="C21" s="590"/>
      <c r="D21" s="260" t="s">
        <v>596</v>
      </c>
    </row>
    <row r="22" spans="1:4" ht="52.5" customHeight="1" hidden="1">
      <c r="A22" s="591" t="s">
        <v>443</v>
      </c>
      <c r="B22" s="592"/>
      <c r="C22" s="590"/>
      <c r="D22" s="226"/>
    </row>
    <row r="23" spans="1:4" ht="75" customHeight="1" hidden="1">
      <c r="A23" s="588" t="s">
        <v>482</v>
      </c>
      <c r="B23" s="589"/>
      <c r="C23" s="589"/>
      <c r="D23" s="590"/>
    </row>
    <row r="24" spans="1:4" ht="52.5" customHeight="1" hidden="1">
      <c r="A24" s="608" t="s">
        <v>576</v>
      </c>
      <c r="B24" s="609"/>
      <c r="C24" s="609"/>
      <c r="D24" s="610"/>
    </row>
    <row r="25" spans="1:4" ht="18" customHeight="1">
      <c r="A25" s="157" t="s">
        <v>433</v>
      </c>
      <c r="B25" s="206"/>
      <c r="C25" s="206"/>
      <c r="D25" s="207"/>
    </row>
    <row r="26" spans="1:4" ht="56.25" customHeight="1">
      <c r="A26" s="521" t="s">
        <v>642</v>
      </c>
      <c r="B26" s="522"/>
      <c r="C26" s="522"/>
      <c r="D26" s="523"/>
    </row>
    <row r="28" ht="13.5">
      <c r="A28" s="16" t="s">
        <v>268</v>
      </c>
    </row>
    <row r="29" ht="5.25" customHeight="1"/>
    <row r="30" spans="1:4" ht="18" customHeight="1">
      <c r="A30" s="565" t="s">
        <v>1</v>
      </c>
      <c r="B30" s="512" t="s">
        <v>277</v>
      </c>
      <c r="C30" s="513"/>
      <c r="D30" s="514"/>
    </row>
    <row r="31" spans="1:4" ht="18" customHeight="1">
      <c r="A31" s="566"/>
      <c r="B31" s="139" t="s">
        <v>270</v>
      </c>
      <c r="C31" s="140" t="s">
        <v>271</v>
      </c>
      <c r="D31" s="139" t="s">
        <v>273</v>
      </c>
    </row>
    <row r="32" spans="1:4" ht="18" customHeight="1">
      <c r="A32" s="566"/>
      <c r="B32" s="39" t="s">
        <v>58</v>
      </c>
      <c r="C32" s="51" t="s">
        <v>58</v>
      </c>
      <c r="D32" s="52" t="s">
        <v>58</v>
      </c>
    </row>
    <row r="33" spans="1:4" ht="18" customHeight="1">
      <c r="A33" s="130" t="s">
        <v>60</v>
      </c>
      <c r="B33" s="209"/>
      <c r="C33" s="210"/>
      <c r="D33" s="210"/>
    </row>
    <row r="34" spans="1:4" ht="18" customHeight="1">
      <c r="A34" s="130" t="s">
        <v>61</v>
      </c>
      <c r="B34" s="209"/>
      <c r="C34" s="210"/>
      <c r="D34" s="211"/>
    </row>
    <row r="35" spans="1:7" ht="135" customHeight="1">
      <c r="A35" s="580" t="s">
        <v>274</v>
      </c>
      <c r="B35" s="616"/>
      <c r="C35" s="616"/>
      <c r="D35" s="617"/>
      <c r="E35" s="150"/>
      <c r="F35" s="150"/>
      <c r="G35" s="150"/>
    </row>
  </sheetData>
  <sheetProtection/>
  <mergeCells count="14">
    <mergeCell ref="A3:B3"/>
    <mergeCell ref="B5:D5"/>
    <mergeCell ref="A9:A13"/>
    <mergeCell ref="B9:D9"/>
    <mergeCell ref="A14:A16"/>
    <mergeCell ref="A17:A19"/>
    <mergeCell ref="A21:C21"/>
    <mergeCell ref="A26:D26"/>
    <mergeCell ref="A22:C22"/>
    <mergeCell ref="A30:A32"/>
    <mergeCell ref="B30:D30"/>
    <mergeCell ref="A35:D35"/>
    <mergeCell ref="A23:D23"/>
    <mergeCell ref="A24:D24"/>
  </mergeCells>
  <printOptions horizontalCentered="1" verticalCentered="1"/>
  <pageMargins left="0.7086614173228347" right="0.7086614173228347" top="0.7480314960629921" bottom="0.35433070866141736" header="0.31496062992125984" footer="0.2755905511811024"/>
  <pageSetup blackAndWhite="1" horizontalDpi="600" verticalDpi="600" orientation="portrait" paperSize="9" scale="95" r:id="rId2"/>
  <headerFooter differentFirst="1">
    <oddFooter>&amp;C&amp;"HG丸ｺﾞｼｯｸM-PRO,標準"&amp;12&amp;P</oddFooter>
    <firstHeader>&amp;R&amp;16資料２</firstHeader>
    <firstFooter>&amp;C&amp;P</firstFooter>
  </headerFooter>
  <drawing r:id="rId1"/>
</worksheet>
</file>

<file path=xl/worksheets/sheet22.xml><?xml version="1.0" encoding="utf-8"?>
<worksheet xmlns="http://schemas.openxmlformats.org/spreadsheetml/2006/main" xmlns:r="http://schemas.openxmlformats.org/officeDocument/2006/relationships">
  <sheetPr>
    <tabColor rgb="FFC00000"/>
  </sheetPr>
  <dimension ref="A1:G31"/>
  <sheetViews>
    <sheetView view="pageBreakPreview" zoomScaleSheetLayoutView="100" workbookViewId="0" topLeftCell="A34">
      <selection activeCell="A18" sqref="A18:C18"/>
    </sheetView>
  </sheetViews>
  <sheetFormatPr defaultColWidth="9.140625" defaultRowHeight="15"/>
  <cols>
    <col min="1" max="1" width="23.7109375" style="16" customWidth="1"/>
    <col min="2" max="4" width="22.57421875" style="16" customWidth="1"/>
    <col min="5" max="16384" width="9.00390625" style="18" customWidth="1"/>
  </cols>
  <sheetData>
    <row r="1" spans="1:4" ht="30" customHeight="1">
      <c r="A1" s="282" t="s">
        <v>282</v>
      </c>
      <c r="B1" s="283"/>
      <c r="C1" s="275"/>
      <c r="D1" s="275"/>
    </row>
    <row r="3" spans="1:4" ht="33" customHeight="1">
      <c r="A3" s="108" t="s">
        <v>204</v>
      </c>
      <c r="B3" s="109"/>
      <c r="C3" s="48" t="s">
        <v>379</v>
      </c>
      <c r="D3" s="19" t="s">
        <v>390</v>
      </c>
    </row>
    <row r="4" spans="1:4" ht="13.5">
      <c r="A4" s="20"/>
      <c r="B4" s="21"/>
      <c r="C4" s="21"/>
      <c r="D4" s="17"/>
    </row>
    <row r="5" spans="1:4" ht="33.75" customHeight="1">
      <c r="A5" s="23" t="s">
        <v>9</v>
      </c>
      <c r="B5" s="544" t="s">
        <v>205</v>
      </c>
      <c r="C5" s="545"/>
      <c r="D5" s="546"/>
    </row>
    <row r="7" ht="13.5">
      <c r="A7" s="16" t="s">
        <v>64</v>
      </c>
    </row>
    <row r="8" ht="5.25" customHeight="1"/>
    <row r="9" spans="1:4" ht="18" customHeight="1">
      <c r="A9" s="565" t="s">
        <v>1</v>
      </c>
      <c r="B9" s="512" t="s">
        <v>199</v>
      </c>
      <c r="C9" s="513"/>
      <c r="D9" s="514"/>
    </row>
    <row r="10" spans="1:4" ht="18" customHeight="1">
      <c r="A10" s="566"/>
      <c r="B10" s="85" t="s">
        <v>54</v>
      </c>
      <c r="C10" s="50" t="s">
        <v>65</v>
      </c>
      <c r="D10" s="85" t="s">
        <v>66</v>
      </c>
    </row>
    <row r="11" spans="1:4" ht="18" customHeight="1">
      <c r="A11" s="566"/>
      <c r="B11" s="39" t="s">
        <v>200</v>
      </c>
      <c r="C11" s="51" t="s">
        <v>200</v>
      </c>
      <c r="D11" s="52" t="s">
        <v>200</v>
      </c>
    </row>
    <row r="12" spans="1:4" ht="18" customHeight="1">
      <c r="A12" s="566"/>
      <c r="B12" s="237" t="s">
        <v>610</v>
      </c>
      <c r="C12" s="280" t="s">
        <v>610</v>
      </c>
      <c r="D12" s="237" t="s">
        <v>611</v>
      </c>
    </row>
    <row r="13" spans="1:4" ht="18" customHeight="1">
      <c r="A13" s="567"/>
      <c r="B13" s="49" t="s">
        <v>2</v>
      </c>
      <c r="C13" s="44" t="s">
        <v>2</v>
      </c>
      <c r="D13" s="53" t="s">
        <v>2</v>
      </c>
    </row>
    <row r="14" spans="1:4" ht="18" customHeight="1">
      <c r="A14" s="430" t="s">
        <v>67</v>
      </c>
      <c r="B14" s="269">
        <v>67</v>
      </c>
      <c r="C14" s="263">
        <v>68</v>
      </c>
      <c r="D14" s="264">
        <v>70</v>
      </c>
    </row>
    <row r="15" spans="1:4" ht="18" customHeight="1">
      <c r="A15" s="430"/>
      <c r="B15" s="238">
        <v>69</v>
      </c>
      <c r="C15" s="238">
        <v>68</v>
      </c>
      <c r="D15" s="236">
        <v>68</v>
      </c>
    </row>
    <row r="16" spans="1:4" ht="18" customHeight="1">
      <c r="A16" s="430"/>
      <c r="B16" s="270">
        <f>B15/B14</f>
        <v>1.0298507462686568</v>
      </c>
      <c r="C16" s="270">
        <f>C15/C14</f>
        <v>1</v>
      </c>
      <c r="D16" s="270">
        <f>D15/D14</f>
        <v>0.9714285714285714</v>
      </c>
    </row>
    <row r="17" spans="1:4" ht="18" customHeight="1">
      <c r="A17" s="157" t="s">
        <v>435</v>
      </c>
      <c r="B17" s="215"/>
      <c r="C17" s="215"/>
      <c r="D17" s="224" t="s">
        <v>434</v>
      </c>
    </row>
    <row r="18" spans="1:4" ht="157.5" customHeight="1">
      <c r="A18" s="591" t="s">
        <v>643</v>
      </c>
      <c r="B18" s="592"/>
      <c r="C18" s="590"/>
      <c r="D18" s="260" t="s">
        <v>585</v>
      </c>
    </row>
    <row r="19" spans="1:4" ht="82.5" customHeight="1" hidden="1">
      <c r="A19" s="591" t="s">
        <v>444</v>
      </c>
      <c r="B19" s="592"/>
      <c r="C19" s="590"/>
      <c r="D19" s="214"/>
    </row>
    <row r="20" spans="1:4" ht="75" customHeight="1" hidden="1">
      <c r="A20" s="618" t="s">
        <v>483</v>
      </c>
      <c r="B20" s="619"/>
      <c r="C20" s="619"/>
      <c r="D20" s="606"/>
    </row>
    <row r="21" spans="1:4" ht="75" customHeight="1" hidden="1">
      <c r="A21" s="601" t="s">
        <v>577</v>
      </c>
      <c r="B21" s="602"/>
      <c r="C21" s="602"/>
      <c r="D21" s="603"/>
    </row>
    <row r="22" spans="1:4" ht="18" customHeight="1">
      <c r="A22" s="157" t="s">
        <v>433</v>
      </c>
      <c r="B22" s="206"/>
      <c r="C22" s="206"/>
      <c r="D22" s="207"/>
    </row>
    <row r="23" spans="1:4" ht="105" customHeight="1">
      <c r="A23" s="521" t="s">
        <v>644</v>
      </c>
      <c r="B23" s="522"/>
      <c r="C23" s="522"/>
      <c r="D23" s="523"/>
    </row>
    <row r="25" ht="13.5">
      <c r="A25" s="16" t="s">
        <v>268</v>
      </c>
    </row>
    <row r="26" ht="5.25" customHeight="1"/>
    <row r="27" spans="1:4" ht="18" customHeight="1">
      <c r="A27" s="565" t="s">
        <v>1</v>
      </c>
      <c r="B27" s="512" t="s">
        <v>277</v>
      </c>
      <c r="C27" s="513"/>
      <c r="D27" s="514"/>
    </row>
    <row r="28" spans="1:4" ht="18" customHeight="1">
      <c r="A28" s="566"/>
      <c r="B28" s="139" t="s">
        <v>270</v>
      </c>
      <c r="C28" s="140" t="s">
        <v>271</v>
      </c>
      <c r="D28" s="139" t="s">
        <v>273</v>
      </c>
    </row>
    <row r="29" spans="1:4" ht="18" customHeight="1">
      <c r="A29" s="566"/>
      <c r="B29" s="39" t="s">
        <v>58</v>
      </c>
      <c r="C29" s="51" t="s">
        <v>58</v>
      </c>
      <c r="D29" s="52" t="s">
        <v>58</v>
      </c>
    </row>
    <row r="30" spans="1:4" ht="18" customHeight="1">
      <c r="A30" s="130" t="s">
        <v>67</v>
      </c>
      <c r="B30" s="209"/>
      <c r="C30" s="210"/>
      <c r="D30" s="211"/>
    </row>
    <row r="31" spans="1:7" ht="135" customHeight="1">
      <c r="A31" s="580" t="s">
        <v>274</v>
      </c>
      <c r="B31" s="616"/>
      <c r="C31" s="616"/>
      <c r="D31" s="617"/>
      <c r="E31" s="150"/>
      <c r="F31" s="150"/>
      <c r="G31" s="150"/>
    </row>
  </sheetData>
  <sheetProtection/>
  <mergeCells count="12">
    <mergeCell ref="A14:A16"/>
    <mergeCell ref="A18:C18"/>
    <mergeCell ref="B5:D5"/>
    <mergeCell ref="A9:A13"/>
    <mergeCell ref="B9:D9"/>
    <mergeCell ref="A20:D20"/>
    <mergeCell ref="A21:D21"/>
    <mergeCell ref="A19:C19"/>
    <mergeCell ref="A27:A29"/>
    <mergeCell ref="B27:D27"/>
    <mergeCell ref="A31:D31"/>
    <mergeCell ref="A23:D23"/>
  </mergeCells>
  <printOptions horizontalCentered="1" verticalCentered="1"/>
  <pageMargins left="0.7086614173228347" right="0.7086614173228347" top="0.7480314960629921" bottom="0.35433070866141736" header="0.31496062992125984" footer="0.2755905511811024"/>
  <pageSetup blackAndWhite="1" horizontalDpi="600" verticalDpi="600" orientation="portrait" paperSize="9" scale="95" r:id="rId2"/>
  <headerFooter differentFirst="1">
    <oddFooter>&amp;C&amp;"HG丸ｺﾞｼｯｸM-PRO,標準"&amp;12&amp;P</oddFooter>
    <firstHeader>&amp;R&amp;16資料２</firstHeader>
    <firstFooter>&amp;C&amp;P</firstFooter>
  </headerFooter>
  <drawing r:id="rId1"/>
</worksheet>
</file>

<file path=xl/worksheets/sheet23.xml><?xml version="1.0" encoding="utf-8"?>
<worksheet xmlns="http://schemas.openxmlformats.org/spreadsheetml/2006/main" xmlns:r="http://schemas.openxmlformats.org/officeDocument/2006/relationships">
  <sheetPr>
    <tabColor rgb="FFC00000"/>
  </sheetPr>
  <dimension ref="A1:G31"/>
  <sheetViews>
    <sheetView view="pageBreakPreview" zoomScaleSheetLayoutView="100" workbookViewId="0" topLeftCell="A25">
      <selection activeCell="B16" sqref="B16:D16"/>
    </sheetView>
  </sheetViews>
  <sheetFormatPr defaultColWidth="9.140625" defaultRowHeight="15"/>
  <cols>
    <col min="1" max="1" width="23.7109375" style="16" customWidth="1"/>
    <col min="2" max="4" width="22.57421875" style="16" customWidth="1"/>
    <col min="5" max="16384" width="9.00390625" style="18" customWidth="1"/>
  </cols>
  <sheetData>
    <row r="1" spans="1:4" ht="30" customHeight="1">
      <c r="A1" s="282" t="s">
        <v>283</v>
      </c>
      <c r="B1" s="283"/>
      <c r="C1" s="275"/>
      <c r="D1" s="275"/>
    </row>
    <row r="3" spans="1:4" ht="33" customHeight="1">
      <c r="A3" s="622" t="s">
        <v>161</v>
      </c>
      <c r="B3" s="623"/>
      <c r="C3" s="48" t="s">
        <v>379</v>
      </c>
      <c r="D3" s="19" t="s">
        <v>391</v>
      </c>
    </row>
    <row r="4" spans="1:4" ht="13.5">
      <c r="A4" s="20"/>
      <c r="B4" s="21"/>
      <c r="C4" s="21"/>
      <c r="D4" s="17"/>
    </row>
    <row r="5" spans="1:4" ht="72" customHeight="1">
      <c r="A5" s="23" t="s">
        <v>9</v>
      </c>
      <c r="B5" s="544" t="s">
        <v>72</v>
      </c>
      <c r="C5" s="545"/>
      <c r="D5" s="546"/>
    </row>
    <row r="7" ht="13.5">
      <c r="A7" s="16" t="s">
        <v>64</v>
      </c>
    </row>
    <row r="8" ht="5.25" customHeight="1"/>
    <row r="9" spans="1:4" ht="18" customHeight="1">
      <c r="A9" s="565" t="s">
        <v>1</v>
      </c>
      <c r="B9" s="512" t="s">
        <v>70</v>
      </c>
      <c r="C9" s="513"/>
      <c r="D9" s="514"/>
    </row>
    <row r="10" spans="1:4" ht="18" customHeight="1">
      <c r="A10" s="566"/>
      <c r="B10" s="38" t="s">
        <v>54</v>
      </c>
      <c r="C10" s="50" t="s">
        <v>65</v>
      </c>
      <c r="D10" s="38" t="s">
        <v>66</v>
      </c>
    </row>
    <row r="11" spans="1:4" ht="18" customHeight="1">
      <c r="A11" s="566"/>
      <c r="B11" s="39" t="s">
        <v>58</v>
      </c>
      <c r="C11" s="51" t="s">
        <v>58</v>
      </c>
      <c r="D11" s="52" t="s">
        <v>58</v>
      </c>
    </row>
    <row r="12" spans="1:4" ht="18" customHeight="1">
      <c r="A12" s="566"/>
      <c r="B12" s="237" t="s">
        <v>610</v>
      </c>
      <c r="C12" s="280" t="s">
        <v>610</v>
      </c>
      <c r="D12" s="237" t="s">
        <v>611</v>
      </c>
    </row>
    <row r="13" spans="1:4" ht="18" customHeight="1">
      <c r="A13" s="567"/>
      <c r="B13" s="49" t="s">
        <v>2</v>
      </c>
      <c r="C13" s="44" t="s">
        <v>2</v>
      </c>
      <c r="D13" s="53" t="s">
        <v>2</v>
      </c>
    </row>
    <row r="14" spans="1:4" ht="18" customHeight="1">
      <c r="A14" s="430" t="s">
        <v>67</v>
      </c>
      <c r="B14" s="269">
        <v>992</v>
      </c>
      <c r="C14" s="263">
        <v>1069</v>
      </c>
      <c r="D14" s="264">
        <v>1149</v>
      </c>
    </row>
    <row r="15" spans="1:4" ht="18" customHeight="1">
      <c r="A15" s="430"/>
      <c r="B15" s="238">
        <v>729</v>
      </c>
      <c r="C15" s="238">
        <v>950</v>
      </c>
      <c r="D15" s="236">
        <v>1230</v>
      </c>
    </row>
    <row r="16" spans="1:4" ht="18" customHeight="1">
      <c r="A16" s="430"/>
      <c r="B16" s="270">
        <f>B15/B14</f>
        <v>0.7348790322580645</v>
      </c>
      <c r="C16" s="270">
        <f>C15/C14</f>
        <v>0.8886810102899907</v>
      </c>
      <c r="D16" s="270">
        <f>D15/D14</f>
        <v>1.0704960835509139</v>
      </c>
    </row>
    <row r="17" spans="1:4" ht="18" customHeight="1">
      <c r="A17" s="157" t="s">
        <v>435</v>
      </c>
      <c r="B17" s="215"/>
      <c r="C17" s="215"/>
      <c r="D17" s="216" t="s">
        <v>434</v>
      </c>
    </row>
    <row r="18" spans="1:4" ht="48.75" customHeight="1">
      <c r="A18" s="591" t="s">
        <v>645</v>
      </c>
      <c r="B18" s="592"/>
      <c r="C18" s="590"/>
      <c r="D18" s="157" t="s">
        <v>650</v>
      </c>
    </row>
    <row r="19" spans="1:4" ht="48.75" customHeight="1" hidden="1">
      <c r="A19" s="591" t="s">
        <v>445</v>
      </c>
      <c r="B19" s="592"/>
      <c r="C19" s="590"/>
      <c r="D19" s="217" t="s">
        <v>597</v>
      </c>
    </row>
    <row r="20" spans="1:4" ht="60" customHeight="1" hidden="1">
      <c r="A20" s="618" t="s">
        <v>484</v>
      </c>
      <c r="B20" s="619"/>
      <c r="C20" s="619"/>
      <c r="D20" s="606"/>
    </row>
    <row r="21" spans="1:4" ht="48.75" customHeight="1" hidden="1">
      <c r="A21" s="601" t="s">
        <v>598</v>
      </c>
      <c r="B21" s="602"/>
      <c r="C21" s="602"/>
      <c r="D21" s="603"/>
    </row>
    <row r="22" spans="1:4" ht="18" customHeight="1">
      <c r="A22" s="157" t="s">
        <v>433</v>
      </c>
      <c r="B22" s="206"/>
      <c r="C22" s="206"/>
      <c r="D22" s="207"/>
    </row>
    <row r="23" spans="1:4" ht="52.5" customHeight="1">
      <c r="A23" s="521" t="s">
        <v>646</v>
      </c>
      <c r="B23" s="522"/>
      <c r="C23" s="522"/>
      <c r="D23" s="523"/>
    </row>
    <row r="25" ht="13.5">
      <c r="A25" s="16" t="s">
        <v>268</v>
      </c>
    </row>
    <row r="26" ht="5.25" customHeight="1"/>
    <row r="27" spans="1:4" ht="18" customHeight="1">
      <c r="A27" s="565" t="s">
        <v>1</v>
      </c>
      <c r="B27" s="512" t="s">
        <v>277</v>
      </c>
      <c r="C27" s="513"/>
      <c r="D27" s="514"/>
    </row>
    <row r="28" spans="1:4" ht="18" customHeight="1">
      <c r="A28" s="566"/>
      <c r="B28" s="139" t="s">
        <v>270</v>
      </c>
      <c r="C28" s="140" t="s">
        <v>271</v>
      </c>
      <c r="D28" s="139" t="s">
        <v>273</v>
      </c>
    </row>
    <row r="29" spans="1:4" ht="18" customHeight="1">
      <c r="A29" s="566"/>
      <c r="B29" s="39" t="s">
        <v>58</v>
      </c>
      <c r="C29" s="51" t="s">
        <v>58</v>
      </c>
      <c r="D29" s="52" t="s">
        <v>58</v>
      </c>
    </row>
    <row r="30" spans="1:4" ht="18" customHeight="1">
      <c r="A30" s="130" t="s">
        <v>67</v>
      </c>
      <c r="B30" s="209"/>
      <c r="C30" s="210"/>
      <c r="D30" s="211"/>
    </row>
    <row r="31" spans="1:7" ht="135" customHeight="1">
      <c r="A31" s="580" t="s">
        <v>274</v>
      </c>
      <c r="B31" s="616"/>
      <c r="C31" s="616"/>
      <c r="D31" s="617"/>
      <c r="E31" s="150"/>
      <c r="F31" s="150"/>
      <c r="G31" s="150"/>
    </row>
  </sheetData>
  <sheetProtection/>
  <mergeCells count="13">
    <mergeCell ref="A19:C19"/>
    <mergeCell ref="A27:A29"/>
    <mergeCell ref="B27:D27"/>
    <mergeCell ref="A31:D31"/>
    <mergeCell ref="A3:B3"/>
    <mergeCell ref="A21:D21"/>
    <mergeCell ref="B5:D5"/>
    <mergeCell ref="A9:A13"/>
    <mergeCell ref="B9:D9"/>
    <mergeCell ref="A14:A16"/>
    <mergeCell ref="A20:D20"/>
    <mergeCell ref="A18:C18"/>
    <mergeCell ref="A23:D23"/>
  </mergeCells>
  <printOptions horizontalCentered="1" verticalCentered="1"/>
  <pageMargins left="0.7086614173228347" right="0.7086614173228347" top="0.7480314960629921" bottom="0.35433070866141736" header="0.31496062992125984" footer="0.2755905511811024"/>
  <pageSetup blackAndWhite="1" horizontalDpi="600" verticalDpi="600" orientation="portrait" paperSize="9" scale="95" r:id="rId2"/>
  <headerFooter differentFirst="1">
    <oddFooter>&amp;C&amp;"HG丸ｺﾞｼｯｸM-PRO,標準"&amp;12&amp;P</oddFooter>
    <firstHeader>&amp;R&amp;16資料２</firstHeader>
    <firstFooter>&amp;C&amp;P</firstFooter>
  </headerFooter>
  <drawing r:id="rId1"/>
</worksheet>
</file>

<file path=xl/worksheets/sheet24.xml><?xml version="1.0" encoding="utf-8"?>
<worksheet xmlns="http://schemas.openxmlformats.org/spreadsheetml/2006/main" xmlns:r="http://schemas.openxmlformats.org/officeDocument/2006/relationships">
  <sheetPr>
    <tabColor rgb="FFC00000"/>
  </sheetPr>
  <dimension ref="A1:I27"/>
  <sheetViews>
    <sheetView view="pageBreakPreview" zoomScaleSheetLayoutView="100" workbookViewId="0" topLeftCell="A25">
      <selection activeCell="J4" sqref="J4"/>
    </sheetView>
  </sheetViews>
  <sheetFormatPr defaultColWidth="9.140625" defaultRowHeight="15"/>
  <cols>
    <col min="1" max="1" width="19.57421875" style="16" customWidth="1"/>
    <col min="2" max="2" width="17.00390625" style="16" customWidth="1"/>
    <col min="3" max="3" width="5.7109375" style="16" customWidth="1"/>
    <col min="4" max="4" width="9.57421875" style="16" customWidth="1"/>
    <col min="5" max="9" width="9.57421875" style="26" customWidth="1"/>
    <col min="10" max="16384" width="9.00390625" style="16" customWidth="1"/>
  </cols>
  <sheetData>
    <row r="1" spans="2:9" ht="13.5">
      <c r="B1" s="27"/>
      <c r="C1" s="27"/>
      <c r="D1" s="28"/>
      <c r="E1" s="29"/>
      <c r="F1" s="29"/>
      <c r="G1" s="29"/>
      <c r="H1" s="29"/>
      <c r="I1" s="29"/>
    </row>
    <row r="2" ht="31.5" customHeight="1">
      <c r="A2" s="16" t="s">
        <v>49</v>
      </c>
    </row>
    <row r="3" spans="1:9" ht="27" customHeight="1">
      <c r="A3" s="25" t="s">
        <v>74</v>
      </c>
      <c r="B3" s="529" t="s">
        <v>75</v>
      </c>
      <c r="C3" s="530"/>
      <c r="D3" s="54" t="s">
        <v>13</v>
      </c>
      <c r="E3" s="55" t="s">
        <v>20</v>
      </c>
      <c r="F3" s="55" t="s">
        <v>50</v>
      </c>
      <c r="G3" s="55" t="s">
        <v>73</v>
      </c>
      <c r="H3" s="55" t="s">
        <v>253</v>
      </c>
      <c r="I3" s="55" t="s">
        <v>284</v>
      </c>
    </row>
    <row r="4" spans="1:9" ht="27" customHeight="1">
      <c r="A4" s="624" t="s">
        <v>87</v>
      </c>
      <c r="B4" s="627" t="s">
        <v>76</v>
      </c>
      <c r="C4" s="628"/>
      <c r="D4" s="98">
        <v>55</v>
      </c>
      <c r="E4" s="61">
        <v>57</v>
      </c>
      <c r="F4" s="61">
        <v>61</v>
      </c>
      <c r="G4" s="61">
        <v>62</v>
      </c>
      <c r="H4" s="61">
        <v>64</v>
      </c>
      <c r="I4" s="61">
        <v>67</v>
      </c>
    </row>
    <row r="5" spans="1:9" ht="27" customHeight="1">
      <c r="A5" s="625"/>
      <c r="B5" s="629" t="s">
        <v>77</v>
      </c>
      <c r="C5" s="630"/>
      <c r="D5" s="99">
        <v>54</v>
      </c>
      <c r="E5" s="62">
        <v>56</v>
      </c>
      <c r="F5" s="62">
        <v>60</v>
      </c>
      <c r="G5" s="62">
        <v>61</v>
      </c>
      <c r="H5" s="62">
        <v>62</v>
      </c>
      <c r="I5" s="62">
        <v>65</v>
      </c>
    </row>
    <row r="6" spans="1:9" ht="27" customHeight="1">
      <c r="A6" s="625"/>
      <c r="B6" s="629" t="s">
        <v>79</v>
      </c>
      <c r="C6" s="630"/>
      <c r="D6" s="99">
        <v>40</v>
      </c>
      <c r="E6" s="62">
        <v>39</v>
      </c>
      <c r="F6" s="62">
        <v>38</v>
      </c>
      <c r="G6" s="62">
        <v>38</v>
      </c>
      <c r="H6" s="62">
        <v>39</v>
      </c>
      <c r="I6" s="62">
        <v>38</v>
      </c>
    </row>
    <row r="7" spans="1:9" ht="27" customHeight="1">
      <c r="A7" s="626"/>
      <c r="B7" s="631" t="s">
        <v>78</v>
      </c>
      <c r="C7" s="632"/>
      <c r="D7" s="100">
        <v>4</v>
      </c>
      <c r="E7" s="63">
        <v>4</v>
      </c>
      <c r="F7" s="63">
        <v>4</v>
      </c>
      <c r="G7" s="63">
        <v>4</v>
      </c>
      <c r="H7" s="63">
        <v>4</v>
      </c>
      <c r="I7" s="63">
        <v>3</v>
      </c>
    </row>
    <row r="8" spans="1:9" ht="27" customHeight="1">
      <c r="A8" s="624" t="s">
        <v>88</v>
      </c>
      <c r="B8" s="627" t="s">
        <v>14</v>
      </c>
      <c r="C8" s="628"/>
      <c r="D8" s="101">
        <v>32</v>
      </c>
      <c r="E8" s="46">
        <v>34</v>
      </c>
      <c r="F8" s="46">
        <v>39</v>
      </c>
      <c r="G8" s="95">
        <v>39</v>
      </c>
      <c r="H8" s="95">
        <v>42</v>
      </c>
      <c r="I8" s="95">
        <v>44</v>
      </c>
    </row>
    <row r="9" spans="1:9" ht="27" customHeight="1">
      <c r="A9" s="625"/>
      <c r="B9" s="629" t="s">
        <v>80</v>
      </c>
      <c r="C9" s="630"/>
      <c r="D9" s="102">
        <v>2</v>
      </c>
      <c r="E9" s="47">
        <v>2</v>
      </c>
      <c r="F9" s="47">
        <v>2</v>
      </c>
      <c r="G9" s="94">
        <v>2</v>
      </c>
      <c r="H9" s="94">
        <v>1</v>
      </c>
      <c r="I9" s="94">
        <v>1</v>
      </c>
    </row>
    <row r="10" spans="1:9" ht="27" customHeight="1">
      <c r="A10" s="625"/>
      <c r="B10" s="629" t="s">
        <v>81</v>
      </c>
      <c r="C10" s="630"/>
      <c r="D10" s="102">
        <v>3</v>
      </c>
      <c r="E10" s="47">
        <v>3</v>
      </c>
      <c r="F10" s="47">
        <v>3</v>
      </c>
      <c r="G10" s="94">
        <v>4</v>
      </c>
      <c r="H10" s="94">
        <v>4</v>
      </c>
      <c r="I10" s="94">
        <v>3</v>
      </c>
    </row>
    <row r="11" spans="1:9" ht="27" customHeight="1">
      <c r="A11" s="625"/>
      <c r="B11" s="629" t="s">
        <v>15</v>
      </c>
      <c r="C11" s="630"/>
      <c r="D11" s="102">
        <v>12</v>
      </c>
      <c r="E11" s="47">
        <v>12</v>
      </c>
      <c r="F11" s="47">
        <v>13</v>
      </c>
      <c r="G11" s="94">
        <v>15</v>
      </c>
      <c r="H11" s="94">
        <v>15</v>
      </c>
      <c r="I11" s="94">
        <v>15</v>
      </c>
    </row>
    <row r="12" spans="1:9" ht="27" customHeight="1">
      <c r="A12" s="625"/>
      <c r="B12" s="629" t="s">
        <v>82</v>
      </c>
      <c r="C12" s="630"/>
      <c r="D12" s="102">
        <v>9</v>
      </c>
      <c r="E12" s="47">
        <v>12</v>
      </c>
      <c r="F12" s="47">
        <v>16</v>
      </c>
      <c r="G12" s="94">
        <v>22</v>
      </c>
      <c r="H12" s="94">
        <v>23</v>
      </c>
      <c r="I12" s="94">
        <v>23</v>
      </c>
    </row>
    <row r="13" spans="1:9" ht="27" customHeight="1">
      <c r="A13" s="625"/>
      <c r="B13" s="629" t="s">
        <v>83</v>
      </c>
      <c r="C13" s="630"/>
      <c r="D13" s="102">
        <v>48</v>
      </c>
      <c r="E13" s="47">
        <v>51</v>
      </c>
      <c r="F13" s="47">
        <v>54</v>
      </c>
      <c r="G13" s="94">
        <v>57</v>
      </c>
      <c r="H13" s="94">
        <v>59</v>
      </c>
      <c r="I13" s="94">
        <v>65</v>
      </c>
    </row>
    <row r="14" spans="1:9" ht="27" customHeight="1">
      <c r="A14" s="625"/>
      <c r="B14" s="629" t="s">
        <v>16</v>
      </c>
      <c r="C14" s="630"/>
      <c r="D14" s="102">
        <v>2</v>
      </c>
      <c r="E14" s="47">
        <v>2</v>
      </c>
      <c r="F14" s="47">
        <v>2</v>
      </c>
      <c r="G14" s="94">
        <v>2</v>
      </c>
      <c r="H14" s="94">
        <v>2</v>
      </c>
      <c r="I14" s="94">
        <v>2</v>
      </c>
    </row>
    <row r="15" spans="1:9" ht="27" customHeight="1">
      <c r="A15" s="625"/>
      <c r="B15" s="629" t="s">
        <v>235</v>
      </c>
      <c r="C15" s="630"/>
      <c r="D15" s="102">
        <v>13</v>
      </c>
      <c r="E15" s="47">
        <v>14</v>
      </c>
      <c r="F15" s="47">
        <v>16</v>
      </c>
      <c r="G15" s="94">
        <v>17</v>
      </c>
      <c r="H15" s="94">
        <v>19</v>
      </c>
      <c r="I15" s="94">
        <v>21</v>
      </c>
    </row>
    <row r="16" spans="1:9" ht="27" customHeight="1">
      <c r="A16" s="624" t="s">
        <v>89</v>
      </c>
      <c r="B16" s="627" t="s">
        <v>84</v>
      </c>
      <c r="C16" s="628"/>
      <c r="D16" s="126" t="s">
        <v>197</v>
      </c>
      <c r="E16" s="127" t="s">
        <v>198</v>
      </c>
      <c r="F16" s="46">
        <v>24</v>
      </c>
      <c r="G16" s="95">
        <v>24</v>
      </c>
      <c r="H16" s="95">
        <v>25</v>
      </c>
      <c r="I16" s="95">
        <v>25</v>
      </c>
    </row>
    <row r="17" spans="1:9" ht="27" customHeight="1">
      <c r="A17" s="626"/>
      <c r="B17" s="631" t="s">
        <v>85</v>
      </c>
      <c r="C17" s="632"/>
      <c r="D17" s="103">
        <v>7</v>
      </c>
      <c r="E17" s="104">
        <v>7</v>
      </c>
      <c r="F17" s="104">
        <v>7</v>
      </c>
      <c r="G17" s="96">
        <v>7</v>
      </c>
      <c r="H17" s="96">
        <v>7</v>
      </c>
      <c r="I17" s="96">
        <v>8</v>
      </c>
    </row>
    <row r="18" spans="1:9" ht="27" customHeight="1">
      <c r="A18" s="624" t="s">
        <v>163</v>
      </c>
      <c r="B18" s="627" t="s">
        <v>164</v>
      </c>
      <c r="C18" s="628"/>
      <c r="D18" s="101">
        <v>11</v>
      </c>
      <c r="E18" s="46">
        <v>16</v>
      </c>
      <c r="F18" s="46">
        <v>25</v>
      </c>
      <c r="G18" s="95">
        <v>26</v>
      </c>
      <c r="H18" s="95">
        <v>26</v>
      </c>
      <c r="I18" s="95">
        <v>27</v>
      </c>
    </row>
    <row r="19" spans="1:9" ht="27" customHeight="1">
      <c r="A19" s="625"/>
      <c r="B19" s="629" t="s">
        <v>165</v>
      </c>
      <c r="C19" s="630"/>
      <c r="D19" s="102">
        <v>15</v>
      </c>
      <c r="E19" s="47">
        <v>9</v>
      </c>
      <c r="F19" s="47">
        <v>10</v>
      </c>
      <c r="G19" s="94">
        <v>10</v>
      </c>
      <c r="H19" s="94">
        <v>11</v>
      </c>
      <c r="I19" s="94">
        <v>10</v>
      </c>
    </row>
    <row r="20" spans="1:9" ht="27" customHeight="1">
      <c r="A20" s="626"/>
      <c r="B20" s="631" t="s">
        <v>166</v>
      </c>
      <c r="C20" s="632"/>
      <c r="D20" s="103">
        <v>15</v>
      </c>
      <c r="E20" s="104">
        <v>9</v>
      </c>
      <c r="F20" s="104">
        <v>10</v>
      </c>
      <c r="G20" s="96">
        <v>10</v>
      </c>
      <c r="H20" s="96">
        <v>11</v>
      </c>
      <c r="I20" s="96">
        <v>11</v>
      </c>
    </row>
    <row r="21" spans="1:9" ht="27" customHeight="1">
      <c r="A21" s="624" t="s">
        <v>90</v>
      </c>
      <c r="B21" s="627" t="s">
        <v>17</v>
      </c>
      <c r="C21" s="628"/>
      <c r="D21" s="101">
        <v>11</v>
      </c>
      <c r="E21" s="46">
        <v>8</v>
      </c>
      <c r="F21" s="46">
        <v>11</v>
      </c>
      <c r="G21" s="95">
        <v>14</v>
      </c>
      <c r="H21" s="95">
        <v>20</v>
      </c>
      <c r="I21" s="95">
        <v>24</v>
      </c>
    </row>
    <row r="22" spans="1:9" ht="27" customHeight="1">
      <c r="A22" s="625"/>
      <c r="B22" s="629" t="s">
        <v>18</v>
      </c>
      <c r="C22" s="630"/>
      <c r="D22" s="102">
        <v>19</v>
      </c>
      <c r="E22" s="47">
        <v>27</v>
      </c>
      <c r="F22" s="47">
        <v>35</v>
      </c>
      <c r="G22" s="94">
        <v>50</v>
      </c>
      <c r="H22" s="94">
        <v>70</v>
      </c>
      <c r="I22" s="94">
        <v>76</v>
      </c>
    </row>
    <row r="23" spans="1:9" ht="27" customHeight="1">
      <c r="A23" s="626"/>
      <c r="B23" s="631" t="s">
        <v>86</v>
      </c>
      <c r="C23" s="632"/>
      <c r="D23" s="103">
        <v>0</v>
      </c>
      <c r="E23" s="104">
        <v>1</v>
      </c>
      <c r="F23" s="104">
        <v>1</v>
      </c>
      <c r="G23" s="96">
        <v>1</v>
      </c>
      <c r="H23" s="96">
        <v>1</v>
      </c>
      <c r="I23" s="96">
        <v>1</v>
      </c>
    </row>
    <row r="24" spans="1:9" ht="27" customHeight="1">
      <c r="A24" s="105" t="s">
        <v>91</v>
      </c>
      <c r="B24" s="633" t="s">
        <v>91</v>
      </c>
      <c r="C24" s="634"/>
      <c r="D24" s="106">
        <v>4</v>
      </c>
      <c r="E24" s="107">
        <v>4</v>
      </c>
      <c r="F24" s="107">
        <v>4</v>
      </c>
      <c r="G24" s="97">
        <v>4</v>
      </c>
      <c r="H24" s="97">
        <v>4</v>
      </c>
      <c r="I24" s="97">
        <v>4</v>
      </c>
    </row>
    <row r="25" spans="1:9" ht="27" customHeight="1">
      <c r="A25" s="105" t="s">
        <v>167</v>
      </c>
      <c r="B25" s="633" t="s">
        <v>167</v>
      </c>
      <c r="C25" s="634"/>
      <c r="D25" s="106">
        <v>10</v>
      </c>
      <c r="E25" s="107">
        <v>13</v>
      </c>
      <c r="F25" s="107">
        <v>15</v>
      </c>
      <c r="G25" s="97">
        <v>17</v>
      </c>
      <c r="H25" s="97">
        <v>18</v>
      </c>
      <c r="I25" s="97">
        <v>20</v>
      </c>
    </row>
    <row r="26" ht="24" customHeight="1">
      <c r="A26" s="16" t="s">
        <v>234</v>
      </c>
    </row>
    <row r="27" ht="24" customHeight="1">
      <c r="A27" s="16" t="s">
        <v>654</v>
      </c>
    </row>
  </sheetData>
  <sheetProtection/>
  <mergeCells count="28">
    <mergeCell ref="B17:C17"/>
    <mergeCell ref="A8:A15"/>
    <mergeCell ref="B4:C4"/>
    <mergeCell ref="B14:C14"/>
    <mergeCell ref="B3:C3"/>
    <mergeCell ref="B8:C8"/>
    <mergeCell ref="A16:A17"/>
    <mergeCell ref="B13:C13"/>
    <mergeCell ref="B5:C5"/>
    <mergeCell ref="B6:C6"/>
    <mergeCell ref="A4:A7"/>
    <mergeCell ref="B15:C15"/>
    <mergeCell ref="B16:C16"/>
    <mergeCell ref="B9:C9"/>
    <mergeCell ref="B10:C10"/>
    <mergeCell ref="B11:C11"/>
    <mergeCell ref="B12:C12"/>
    <mergeCell ref="B7:C7"/>
    <mergeCell ref="A18:A20"/>
    <mergeCell ref="B18:C18"/>
    <mergeCell ref="B19:C19"/>
    <mergeCell ref="B20:C20"/>
    <mergeCell ref="B25:C25"/>
    <mergeCell ref="B21:C21"/>
    <mergeCell ref="B22:C22"/>
    <mergeCell ref="B23:C23"/>
    <mergeCell ref="A21:A23"/>
    <mergeCell ref="B24:C24"/>
  </mergeCells>
  <printOptions horizontalCentered="1" verticalCentered="1"/>
  <pageMargins left="0.7086614173228347" right="0.7086614173228347" top="0.7480314960629921" bottom="0.35433070866141736" header="0.31496062992125984" footer="0.2755905511811024"/>
  <pageSetup blackAndWhite="1" horizontalDpi="600" verticalDpi="600" orientation="portrait" paperSize="9" scale="88" r:id="rId1"/>
  <headerFooter differentFirst="1">
    <oddFooter>&amp;C&amp;"HG丸ｺﾞｼｯｸM-PRO,標準"&amp;12&amp;P</oddFooter>
    <firstHeader>&amp;R&amp;16資料２</firstHeader>
    <firstFooter>&amp;C&amp;P</firstFooter>
  </headerFooter>
</worksheet>
</file>

<file path=xl/worksheets/sheet25.xml><?xml version="1.0" encoding="utf-8"?>
<worksheet xmlns="http://schemas.openxmlformats.org/spreadsheetml/2006/main" xmlns:r="http://schemas.openxmlformats.org/officeDocument/2006/relationships">
  <sheetPr>
    <tabColor theme="0" tint="-0.24990999698638916"/>
  </sheetPr>
  <dimension ref="A1:K59"/>
  <sheetViews>
    <sheetView view="pageBreakPreview" zoomScaleSheetLayoutView="100" workbookViewId="0" topLeftCell="A61">
      <selection activeCell="L4" sqref="L4"/>
    </sheetView>
  </sheetViews>
  <sheetFormatPr defaultColWidth="9.140625" defaultRowHeight="15"/>
  <cols>
    <col min="1" max="1" width="5.57421875" style="0" customWidth="1"/>
    <col min="2" max="2" width="13.8515625" style="0" customWidth="1"/>
    <col min="3" max="3" width="13.57421875" style="0" customWidth="1"/>
    <col min="4" max="6" width="12.140625" style="0" bestFit="1" customWidth="1"/>
    <col min="7" max="7" width="3.140625" style="0" customWidth="1"/>
    <col min="8" max="11" width="10.57421875" style="0" customWidth="1"/>
  </cols>
  <sheetData>
    <row r="1" spans="1:11" s="18" customFormat="1" ht="30" customHeight="1">
      <c r="A1" s="611" t="s">
        <v>251</v>
      </c>
      <c r="B1" s="612"/>
      <c r="C1" s="612"/>
      <c r="D1" s="612"/>
      <c r="E1" s="612"/>
      <c r="F1" s="612"/>
      <c r="G1" s="612"/>
      <c r="H1" s="612"/>
      <c r="I1" s="612"/>
      <c r="J1" s="612"/>
      <c r="K1" s="165"/>
    </row>
    <row r="2" spans="1:11" ht="13.5" customHeight="1">
      <c r="A2" s="64"/>
      <c r="B2" s="64"/>
      <c r="C2" s="64"/>
      <c r="D2" s="64"/>
      <c r="E2" s="64"/>
      <c r="F2" s="64"/>
      <c r="H2" s="64"/>
      <c r="I2" s="64"/>
      <c r="J2" s="64"/>
      <c r="K2" s="64"/>
    </row>
    <row r="3" spans="1:11" ht="24.75" customHeight="1">
      <c r="A3" s="660" t="s">
        <v>12</v>
      </c>
      <c r="B3" s="661"/>
      <c r="C3" s="666" t="s">
        <v>24</v>
      </c>
      <c r="D3" s="65" t="s">
        <v>168</v>
      </c>
      <c r="E3" s="65" t="s">
        <v>169</v>
      </c>
      <c r="F3" s="66" t="s">
        <v>170</v>
      </c>
      <c r="G3" s="67"/>
      <c r="H3" s="674" t="s">
        <v>324</v>
      </c>
      <c r="I3" s="675"/>
      <c r="J3" s="675"/>
      <c r="K3" s="676"/>
    </row>
    <row r="4" spans="1:11" ht="24.75" customHeight="1">
      <c r="A4" s="662"/>
      <c r="B4" s="663"/>
      <c r="C4" s="667"/>
      <c r="D4" s="65" t="s">
        <v>171</v>
      </c>
      <c r="E4" s="65" t="s">
        <v>171</v>
      </c>
      <c r="F4" s="65" t="s">
        <v>171</v>
      </c>
      <c r="G4" s="68"/>
      <c r="H4" s="669" t="s">
        <v>172</v>
      </c>
      <c r="I4" s="669" t="s">
        <v>173</v>
      </c>
      <c r="J4" s="669" t="s">
        <v>265</v>
      </c>
      <c r="K4" s="669" t="s">
        <v>325</v>
      </c>
    </row>
    <row r="5" spans="1:11" ht="33.75" customHeight="1">
      <c r="A5" s="664"/>
      <c r="B5" s="665"/>
      <c r="C5" s="668"/>
      <c r="D5" s="83" t="s">
        <v>236</v>
      </c>
      <c r="E5" s="69" t="s">
        <v>264</v>
      </c>
      <c r="F5" s="69" t="s">
        <v>326</v>
      </c>
      <c r="G5" s="68"/>
      <c r="H5" s="670"/>
      <c r="I5" s="670"/>
      <c r="J5" s="670"/>
      <c r="K5" s="670"/>
    </row>
    <row r="6" spans="1:11" ht="24.75" customHeight="1">
      <c r="A6" s="650" t="s">
        <v>174</v>
      </c>
      <c r="B6" s="645" t="s">
        <v>14</v>
      </c>
      <c r="C6" s="645" t="s">
        <v>25</v>
      </c>
      <c r="D6" s="71">
        <v>2</v>
      </c>
      <c r="E6" s="125">
        <v>2</v>
      </c>
      <c r="F6" s="70">
        <v>2</v>
      </c>
      <c r="G6" s="114"/>
      <c r="H6" s="641">
        <v>39</v>
      </c>
      <c r="I6" s="641">
        <v>39</v>
      </c>
      <c r="J6" s="641">
        <v>42</v>
      </c>
      <c r="K6" s="641">
        <v>44</v>
      </c>
    </row>
    <row r="7" spans="1:11" ht="24.75" customHeight="1">
      <c r="A7" s="650"/>
      <c r="B7" s="653"/>
      <c r="C7" s="646"/>
      <c r="D7" s="73">
        <v>0</v>
      </c>
      <c r="E7" s="128">
        <v>3</v>
      </c>
      <c r="F7" s="72">
        <f>K6-J6</f>
        <v>2</v>
      </c>
      <c r="G7" s="114"/>
      <c r="H7" s="642"/>
      <c r="I7" s="642"/>
      <c r="J7" s="642"/>
      <c r="K7" s="642"/>
    </row>
    <row r="8" spans="1:11" ht="24.75" customHeight="1">
      <c r="A8" s="650"/>
      <c r="B8" s="653"/>
      <c r="C8" s="645" t="s">
        <v>26</v>
      </c>
      <c r="D8" s="71">
        <v>40</v>
      </c>
      <c r="E8" s="171">
        <v>40</v>
      </c>
      <c r="F8" s="71">
        <v>40</v>
      </c>
      <c r="G8" s="114"/>
      <c r="H8" s="641">
        <v>1223</v>
      </c>
      <c r="I8" s="641">
        <v>1223</v>
      </c>
      <c r="J8" s="641">
        <v>1263</v>
      </c>
      <c r="K8" s="641">
        <v>1337</v>
      </c>
    </row>
    <row r="9" spans="1:11" ht="24.75" customHeight="1">
      <c r="A9" s="650"/>
      <c r="B9" s="646"/>
      <c r="C9" s="646"/>
      <c r="D9" s="73">
        <v>0</v>
      </c>
      <c r="E9" s="128">
        <v>40</v>
      </c>
      <c r="F9" s="73">
        <f>K8-J8</f>
        <v>74</v>
      </c>
      <c r="G9" s="114"/>
      <c r="H9" s="642"/>
      <c r="I9" s="642"/>
      <c r="J9" s="642"/>
      <c r="K9" s="642"/>
    </row>
    <row r="10" spans="1:11" ht="24.75" customHeight="1">
      <c r="A10" s="651"/>
      <c r="B10" s="658" t="s">
        <v>92</v>
      </c>
      <c r="C10" s="647" t="s">
        <v>25</v>
      </c>
      <c r="D10" s="74">
        <v>0</v>
      </c>
      <c r="E10" s="75">
        <v>0</v>
      </c>
      <c r="F10" s="75">
        <v>0</v>
      </c>
      <c r="G10" s="114"/>
      <c r="H10" s="648">
        <v>2</v>
      </c>
      <c r="I10" s="648">
        <v>2</v>
      </c>
      <c r="J10" s="648">
        <v>1</v>
      </c>
      <c r="K10" s="648">
        <v>1</v>
      </c>
    </row>
    <row r="11" spans="1:11" ht="24.75" customHeight="1">
      <c r="A11" s="651"/>
      <c r="B11" s="658"/>
      <c r="C11" s="640"/>
      <c r="D11" s="73">
        <v>0</v>
      </c>
      <c r="E11" s="72">
        <v>-1</v>
      </c>
      <c r="F11" s="72">
        <f>K10-J10</f>
        <v>0</v>
      </c>
      <c r="G11" s="114"/>
      <c r="H11" s="642"/>
      <c r="I11" s="642"/>
      <c r="J11" s="642"/>
      <c r="K11" s="642"/>
    </row>
    <row r="12" spans="1:11" ht="24.75" customHeight="1">
      <c r="A12" s="651"/>
      <c r="B12" s="658"/>
      <c r="C12" s="639" t="s">
        <v>26</v>
      </c>
      <c r="D12" s="71">
        <v>0</v>
      </c>
      <c r="E12" s="70">
        <v>0</v>
      </c>
      <c r="F12" s="70">
        <v>0</v>
      </c>
      <c r="G12" s="114"/>
      <c r="H12" s="641">
        <v>35</v>
      </c>
      <c r="I12" s="641">
        <v>35</v>
      </c>
      <c r="J12" s="641">
        <v>20</v>
      </c>
      <c r="K12" s="641">
        <v>20</v>
      </c>
    </row>
    <row r="13" spans="1:11" ht="24.75" customHeight="1">
      <c r="A13" s="651"/>
      <c r="B13" s="659"/>
      <c r="C13" s="640"/>
      <c r="D13" s="73">
        <v>0</v>
      </c>
      <c r="E13" s="74">
        <v>-15</v>
      </c>
      <c r="F13" s="74">
        <f>K12-J12</f>
        <v>0</v>
      </c>
      <c r="G13" s="114"/>
      <c r="H13" s="642"/>
      <c r="I13" s="642"/>
      <c r="J13" s="642"/>
      <c r="K13" s="642"/>
    </row>
    <row r="14" spans="1:11" ht="24.75" customHeight="1">
      <c r="A14" s="651"/>
      <c r="B14" s="657" t="s">
        <v>93</v>
      </c>
      <c r="C14" s="639" t="s">
        <v>25</v>
      </c>
      <c r="D14" s="76">
        <v>0</v>
      </c>
      <c r="E14" s="70">
        <v>0</v>
      </c>
      <c r="F14" s="70">
        <v>0</v>
      </c>
      <c r="G14" s="172"/>
      <c r="H14" s="641">
        <v>3</v>
      </c>
      <c r="I14" s="641">
        <v>4</v>
      </c>
      <c r="J14" s="641">
        <v>4</v>
      </c>
      <c r="K14" s="641">
        <v>3</v>
      </c>
    </row>
    <row r="15" spans="1:11" ht="24.75" customHeight="1">
      <c r="A15" s="651"/>
      <c r="B15" s="658"/>
      <c r="C15" s="640"/>
      <c r="D15" s="73">
        <v>1</v>
      </c>
      <c r="E15" s="72">
        <v>0</v>
      </c>
      <c r="F15" s="72">
        <f>K14-J14</f>
        <v>-1</v>
      </c>
      <c r="G15" s="114"/>
      <c r="H15" s="642"/>
      <c r="I15" s="642"/>
      <c r="J15" s="642"/>
      <c r="K15" s="642"/>
    </row>
    <row r="16" spans="1:11" ht="24.75" customHeight="1">
      <c r="A16" s="651"/>
      <c r="B16" s="658"/>
      <c r="C16" s="639" t="s">
        <v>26</v>
      </c>
      <c r="D16" s="71">
        <v>0</v>
      </c>
      <c r="E16" s="71">
        <v>0</v>
      </c>
      <c r="F16" s="70">
        <v>0</v>
      </c>
      <c r="G16" s="114"/>
      <c r="H16" s="641">
        <v>28</v>
      </c>
      <c r="I16" s="641">
        <v>48</v>
      </c>
      <c r="J16" s="641">
        <v>48</v>
      </c>
      <c r="K16" s="641">
        <v>42</v>
      </c>
    </row>
    <row r="17" spans="1:11" ht="24.75" customHeight="1">
      <c r="A17" s="651"/>
      <c r="B17" s="659"/>
      <c r="C17" s="640"/>
      <c r="D17" s="73">
        <v>20</v>
      </c>
      <c r="E17" s="73">
        <v>0</v>
      </c>
      <c r="F17" s="72">
        <f>K16-J16</f>
        <v>-6</v>
      </c>
      <c r="G17" s="114"/>
      <c r="H17" s="642"/>
      <c r="I17" s="642"/>
      <c r="J17" s="642"/>
      <c r="K17" s="642"/>
    </row>
    <row r="18" spans="1:11" ht="24.75" customHeight="1">
      <c r="A18" s="651"/>
      <c r="B18" s="657" t="s">
        <v>15</v>
      </c>
      <c r="C18" s="639" t="s">
        <v>25</v>
      </c>
      <c r="D18" s="71">
        <v>0</v>
      </c>
      <c r="E18" s="71">
        <v>0</v>
      </c>
      <c r="F18" s="71">
        <v>0</v>
      </c>
      <c r="G18" s="114"/>
      <c r="H18" s="641">
        <v>13</v>
      </c>
      <c r="I18" s="641">
        <v>15</v>
      </c>
      <c r="J18" s="641">
        <v>15</v>
      </c>
      <c r="K18" s="641">
        <v>15</v>
      </c>
    </row>
    <row r="19" spans="1:11" ht="24.75" customHeight="1">
      <c r="A19" s="651"/>
      <c r="B19" s="658"/>
      <c r="C19" s="640"/>
      <c r="D19" s="73">
        <v>2</v>
      </c>
      <c r="E19" s="73">
        <v>0</v>
      </c>
      <c r="F19" s="73">
        <f>K18-J18</f>
        <v>0</v>
      </c>
      <c r="G19" s="114"/>
      <c r="H19" s="642"/>
      <c r="I19" s="642"/>
      <c r="J19" s="642"/>
      <c r="K19" s="642"/>
    </row>
    <row r="20" spans="1:11" ht="24.75" customHeight="1">
      <c r="A20" s="651"/>
      <c r="B20" s="658"/>
      <c r="C20" s="639" t="s">
        <v>26</v>
      </c>
      <c r="D20" s="71">
        <v>0</v>
      </c>
      <c r="E20" s="70">
        <v>0</v>
      </c>
      <c r="F20" s="70">
        <v>0</v>
      </c>
      <c r="G20" s="114"/>
      <c r="H20" s="641">
        <v>174</v>
      </c>
      <c r="I20" s="641">
        <v>210</v>
      </c>
      <c r="J20" s="641">
        <v>224</v>
      </c>
      <c r="K20" s="641">
        <v>227</v>
      </c>
    </row>
    <row r="21" spans="1:11" ht="24.75" customHeight="1">
      <c r="A21" s="651"/>
      <c r="B21" s="659"/>
      <c r="C21" s="640"/>
      <c r="D21" s="73">
        <v>36</v>
      </c>
      <c r="E21" s="73">
        <v>14</v>
      </c>
      <c r="F21" s="72">
        <f>K20-J20</f>
        <v>3</v>
      </c>
      <c r="G21" s="114"/>
      <c r="H21" s="642"/>
      <c r="I21" s="642"/>
      <c r="J21" s="642"/>
      <c r="K21" s="642"/>
    </row>
    <row r="22" spans="1:11" ht="24.75" customHeight="1">
      <c r="A22" s="651"/>
      <c r="B22" s="657" t="s">
        <v>175</v>
      </c>
      <c r="C22" s="639" t="s">
        <v>25</v>
      </c>
      <c r="D22" s="71">
        <v>2</v>
      </c>
      <c r="E22" s="70">
        <v>2</v>
      </c>
      <c r="F22" s="70">
        <v>3</v>
      </c>
      <c r="G22" s="114"/>
      <c r="H22" s="641">
        <v>16</v>
      </c>
      <c r="I22" s="641">
        <v>22</v>
      </c>
      <c r="J22" s="641">
        <v>23</v>
      </c>
      <c r="K22" s="641">
        <v>23</v>
      </c>
    </row>
    <row r="23" spans="1:11" ht="24.75" customHeight="1">
      <c r="A23" s="651"/>
      <c r="B23" s="658"/>
      <c r="C23" s="640"/>
      <c r="D23" s="73">
        <v>6</v>
      </c>
      <c r="E23" s="72">
        <v>1</v>
      </c>
      <c r="F23" s="72">
        <f>K22-J22</f>
        <v>0</v>
      </c>
      <c r="G23" s="114"/>
      <c r="H23" s="642"/>
      <c r="I23" s="642"/>
      <c r="J23" s="642"/>
      <c r="K23" s="642"/>
    </row>
    <row r="24" spans="1:11" ht="24.75" customHeight="1">
      <c r="A24" s="651"/>
      <c r="B24" s="658"/>
      <c r="C24" s="639" t="s">
        <v>26</v>
      </c>
      <c r="D24" s="71">
        <v>20</v>
      </c>
      <c r="E24" s="71">
        <v>20</v>
      </c>
      <c r="F24" s="70">
        <v>30</v>
      </c>
      <c r="G24" s="114"/>
      <c r="H24" s="641">
        <v>265</v>
      </c>
      <c r="I24" s="641">
        <v>381</v>
      </c>
      <c r="J24" s="641">
        <v>411</v>
      </c>
      <c r="K24" s="641">
        <v>406</v>
      </c>
    </row>
    <row r="25" spans="1:11" ht="24.75" customHeight="1">
      <c r="A25" s="651"/>
      <c r="B25" s="659"/>
      <c r="C25" s="640"/>
      <c r="D25" s="73">
        <v>116</v>
      </c>
      <c r="E25" s="73">
        <v>30</v>
      </c>
      <c r="F25" s="72">
        <f>K24-J24</f>
        <v>-5</v>
      </c>
      <c r="G25" s="114"/>
      <c r="H25" s="642"/>
      <c r="I25" s="642"/>
      <c r="J25" s="642"/>
      <c r="K25" s="642"/>
    </row>
    <row r="26" spans="1:11" ht="24.75" customHeight="1">
      <c r="A26" s="651"/>
      <c r="B26" s="657" t="s">
        <v>176</v>
      </c>
      <c r="C26" s="639" t="s">
        <v>25</v>
      </c>
      <c r="D26" s="71">
        <v>3</v>
      </c>
      <c r="E26" s="71">
        <v>3</v>
      </c>
      <c r="F26" s="70">
        <v>4</v>
      </c>
      <c r="G26" s="114"/>
      <c r="H26" s="641">
        <v>54</v>
      </c>
      <c r="I26" s="641">
        <v>57</v>
      </c>
      <c r="J26" s="641">
        <v>59</v>
      </c>
      <c r="K26" s="641">
        <v>65</v>
      </c>
    </row>
    <row r="27" spans="1:11" ht="24.75" customHeight="1">
      <c r="A27" s="651"/>
      <c r="B27" s="658"/>
      <c r="C27" s="640"/>
      <c r="D27" s="73">
        <v>3</v>
      </c>
      <c r="E27" s="73">
        <v>2</v>
      </c>
      <c r="F27" s="72">
        <f>K26-J26</f>
        <v>6</v>
      </c>
      <c r="G27" s="114"/>
      <c r="H27" s="642"/>
      <c r="I27" s="642"/>
      <c r="J27" s="642"/>
      <c r="K27" s="642"/>
    </row>
    <row r="28" spans="1:11" ht="24.75" customHeight="1">
      <c r="A28" s="651"/>
      <c r="B28" s="658"/>
      <c r="C28" s="639" t="s">
        <v>26</v>
      </c>
      <c r="D28" s="71">
        <v>60</v>
      </c>
      <c r="E28" s="71">
        <v>60</v>
      </c>
      <c r="F28" s="70">
        <v>80</v>
      </c>
      <c r="G28" s="114"/>
      <c r="H28" s="641">
        <v>1056</v>
      </c>
      <c r="I28" s="641">
        <v>1116</v>
      </c>
      <c r="J28" s="641">
        <v>1155</v>
      </c>
      <c r="K28" s="641">
        <v>1275</v>
      </c>
    </row>
    <row r="29" spans="1:11" ht="24.75" customHeight="1">
      <c r="A29" s="651"/>
      <c r="B29" s="659"/>
      <c r="C29" s="640"/>
      <c r="D29" s="73">
        <v>60</v>
      </c>
      <c r="E29" s="73">
        <v>39</v>
      </c>
      <c r="F29" s="72">
        <f>K28-J28</f>
        <v>120</v>
      </c>
      <c r="G29" s="114"/>
      <c r="H29" s="642"/>
      <c r="I29" s="642"/>
      <c r="J29" s="642"/>
      <c r="K29" s="642"/>
    </row>
    <row r="30" spans="1:11" ht="24.75" customHeight="1">
      <c r="A30" s="651"/>
      <c r="B30" s="657" t="s">
        <v>16</v>
      </c>
      <c r="C30" s="639" t="s">
        <v>25</v>
      </c>
      <c r="D30" s="71">
        <v>0</v>
      </c>
      <c r="E30" s="70">
        <v>0</v>
      </c>
      <c r="F30" s="70">
        <v>0</v>
      </c>
      <c r="G30" s="114"/>
      <c r="H30" s="641">
        <v>2</v>
      </c>
      <c r="I30" s="641">
        <v>2</v>
      </c>
      <c r="J30" s="641">
        <v>2</v>
      </c>
      <c r="K30" s="641">
        <v>2</v>
      </c>
    </row>
    <row r="31" spans="1:11" ht="24.75" customHeight="1">
      <c r="A31" s="651"/>
      <c r="B31" s="658"/>
      <c r="C31" s="640"/>
      <c r="D31" s="73">
        <v>0</v>
      </c>
      <c r="E31" s="72">
        <v>0</v>
      </c>
      <c r="F31" s="72">
        <f>K30-J30</f>
        <v>0</v>
      </c>
      <c r="G31" s="114"/>
      <c r="H31" s="642"/>
      <c r="I31" s="642"/>
      <c r="J31" s="642"/>
      <c r="K31" s="642"/>
    </row>
    <row r="32" spans="1:11" ht="24.75" customHeight="1">
      <c r="A32" s="651"/>
      <c r="B32" s="658"/>
      <c r="C32" s="639" t="s">
        <v>26</v>
      </c>
      <c r="D32" s="71">
        <v>0</v>
      </c>
      <c r="E32" s="70">
        <v>0</v>
      </c>
      <c r="F32" s="70">
        <v>0</v>
      </c>
      <c r="G32" s="114"/>
      <c r="H32" s="641">
        <v>220</v>
      </c>
      <c r="I32" s="641">
        <v>220</v>
      </c>
      <c r="J32" s="641">
        <v>220</v>
      </c>
      <c r="K32" s="641">
        <v>220</v>
      </c>
    </row>
    <row r="33" spans="1:11" ht="24.75" customHeight="1">
      <c r="A33" s="651"/>
      <c r="B33" s="658"/>
      <c r="C33" s="647"/>
      <c r="D33" s="77">
        <v>0</v>
      </c>
      <c r="E33" s="74">
        <v>0</v>
      </c>
      <c r="F33" s="74">
        <f>K32-J32</f>
        <v>0</v>
      </c>
      <c r="G33" s="114"/>
      <c r="H33" s="648"/>
      <c r="I33" s="648"/>
      <c r="J33" s="648"/>
      <c r="K33" s="648"/>
    </row>
    <row r="34" spans="1:11" ht="24.75" customHeight="1">
      <c r="A34" s="650"/>
      <c r="B34" s="645" t="s">
        <v>19</v>
      </c>
      <c r="C34" s="645" t="s">
        <v>25</v>
      </c>
      <c r="D34" s="71">
        <v>4</v>
      </c>
      <c r="E34" s="125">
        <v>4</v>
      </c>
      <c r="F34" s="71">
        <v>5</v>
      </c>
      <c r="G34" s="114"/>
      <c r="H34" s="641">
        <v>16</v>
      </c>
      <c r="I34" s="641">
        <v>17</v>
      </c>
      <c r="J34" s="641">
        <v>19</v>
      </c>
      <c r="K34" s="641">
        <v>21</v>
      </c>
    </row>
    <row r="35" spans="1:11" ht="24.75" customHeight="1">
      <c r="A35" s="650"/>
      <c r="B35" s="653"/>
      <c r="C35" s="646"/>
      <c r="D35" s="73">
        <v>1</v>
      </c>
      <c r="E35" s="128">
        <v>2</v>
      </c>
      <c r="F35" s="73">
        <f>K34-J34</f>
        <v>2</v>
      </c>
      <c r="G35" s="114"/>
      <c r="H35" s="642"/>
      <c r="I35" s="642"/>
      <c r="J35" s="642"/>
      <c r="K35" s="642"/>
    </row>
    <row r="36" spans="1:11" ht="24.75" customHeight="1">
      <c r="A36" s="650"/>
      <c r="B36" s="653"/>
      <c r="C36" s="645" t="s">
        <v>26</v>
      </c>
      <c r="D36" s="70">
        <v>8</v>
      </c>
      <c r="E36" s="125">
        <v>8</v>
      </c>
      <c r="F36" s="71">
        <v>10</v>
      </c>
      <c r="G36" s="114"/>
      <c r="H36" s="641">
        <v>49</v>
      </c>
      <c r="I36" s="641">
        <v>49</v>
      </c>
      <c r="J36" s="641">
        <v>50</v>
      </c>
      <c r="K36" s="641">
        <v>63</v>
      </c>
    </row>
    <row r="37" spans="1:11" ht="24.75" customHeight="1">
      <c r="A37" s="671"/>
      <c r="B37" s="646"/>
      <c r="C37" s="646"/>
      <c r="D37" s="73">
        <v>0</v>
      </c>
      <c r="E37" s="128">
        <v>1</v>
      </c>
      <c r="F37" s="73">
        <f>K36-J36</f>
        <v>13</v>
      </c>
      <c r="G37" s="114"/>
      <c r="H37" s="642"/>
      <c r="I37" s="642"/>
      <c r="J37" s="642"/>
      <c r="K37" s="642"/>
    </row>
    <row r="38" spans="1:11" ht="24.75" customHeight="1">
      <c r="A38" s="656" t="s">
        <v>177</v>
      </c>
      <c r="B38" s="657" t="s">
        <v>27</v>
      </c>
      <c r="C38" s="639" t="s">
        <v>25</v>
      </c>
      <c r="D38" s="70">
        <v>2</v>
      </c>
      <c r="E38" s="70">
        <v>3</v>
      </c>
      <c r="F38" s="70">
        <v>2</v>
      </c>
      <c r="G38" s="114"/>
      <c r="H38" s="641">
        <v>24</v>
      </c>
      <c r="I38" s="641">
        <v>24</v>
      </c>
      <c r="J38" s="641">
        <v>25</v>
      </c>
      <c r="K38" s="641">
        <v>25</v>
      </c>
    </row>
    <row r="39" spans="1:11" ht="24.75" customHeight="1">
      <c r="A39" s="651"/>
      <c r="B39" s="658"/>
      <c r="C39" s="640"/>
      <c r="D39" s="73">
        <v>0</v>
      </c>
      <c r="E39" s="72">
        <v>1</v>
      </c>
      <c r="F39" s="72">
        <f>K38-J38</f>
        <v>0</v>
      </c>
      <c r="G39" s="114"/>
      <c r="H39" s="642"/>
      <c r="I39" s="642"/>
      <c r="J39" s="642"/>
      <c r="K39" s="642"/>
    </row>
    <row r="40" spans="1:11" ht="24.75" customHeight="1">
      <c r="A40" s="651"/>
      <c r="B40" s="658"/>
      <c r="C40" s="639" t="s">
        <v>26</v>
      </c>
      <c r="D40" s="71">
        <v>20</v>
      </c>
      <c r="E40" s="70">
        <v>30</v>
      </c>
      <c r="F40" s="70">
        <v>20</v>
      </c>
      <c r="G40" s="114"/>
      <c r="H40" s="641">
        <v>251</v>
      </c>
      <c r="I40" s="641">
        <v>282</v>
      </c>
      <c r="J40" s="641">
        <v>303</v>
      </c>
      <c r="K40" s="641">
        <v>303</v>
      </c>
    </row>
    <row r="41" spans="1:11" ht="24.75" customHeight="1">
      <c r="A41" s="651"/>
      <c r="B41" s="659"/>
      <c r="C41" s="640"/>
      <c r="D41" s="73">
        <v>31</v>
      </c>
      <c r="E41" s="72">
        <v>21</v>
      </c>
      <c r="F41" s="72">
        <f>K40-J40</f>
        <v>0</v>
      </c>
      <c r="G41" s="114"/>
      <c r="H41" s="642"/>
      <c r="I41" s="642"/>
      <c r="J41" s="642"/>
      <c r="K41" s="642"/>
    </row>
    <row r="42" spans="1:11" ht="24.75" customHeight="1">
      <c r="A42" s="651"/>
      <c r="B42" s="657" t="s">
        <v>178</v>
      </c>
      <c r="C42" s="639" t="s">
        <v>25</v>
      </c>
      <c r="D42" s="71">
        <v>0</v>
      </c>
      <c r="E42" s="70">
        <v>0</v>
      </c>
      <c r="F42" s="70">
        <v>0</v>
      </c>
      <c r="G42" s="114"/>
      <c r="H42" s="641">
        <v>7</v>
      </c>
      <c r="I42" s="641">
        <v>7</v>
      </c>
      <c r="J42" s="641">
        <v>7</v>
      </c>
      <c r="K42" s="641">
        <v>8</v>
      </c>
    </row>
    <row r="43" spans="1:11" ht="24.75" customHeight="1">
      <c r="A43" s="651"/>
      <c r="B43" s="658"/>
      <c r="C43" s="640"/>
      <c r="D43" s="73">
        <v>0</v>
      </c>
      <c r="E43" s="72">
        <v>0</v>
      </c>
      <c r="F43" s="72">
        <f>K42-J42</f>
        <v>1</v>
      </c>
      <c r="G43" s="114"/>
      <c r="H43" s="642"/>
      <c r="I43" s="642"/>
      <c r="J43" s="642"/>
      <c r="K43" s="642"/>
    </row>
    <row r="44" spans="1:11" ht="24.75" customHeight="1">
      <c r="A44" s="651"/>
      <c r="B44" s="658"/>
      <c r="C44" s="639" t="s">
        <v>26</v>
      </c>
      <c r="D44" s="71">
        <v>0</v>
      </c>
      <c r="E44" s="70">
        <v>0</v>
      </c>
      <c r="F44" s="71">
        <v>0</v>
      </c>
      <c r="G44" s="114"/>
      <c r="H44" s="641">
        <v>501</v>
      </c>
      <c r="I44" s="641">
        <v>501</v>
      </c>
      <c r="J44" s="641">
        <v>501</v>
      </c>
      <c r="K44" s="641">
        <v>501</v>
      </c>
    </row>
    <row r="45" spans="1:11" ht="24.75" customHeight="1">
      <c r="A45" s="652"/>
      <c r="B45" s="658"/>
      <c r="C45" s="640"/>
      <c r="D45" s="73">
        <v>0</v>
      </c>
      <c r="E45" s="72">
        <v>0</v>
      </c>
      <c r="F45" s="73">
        <f>K44-J44</f>
        <v>0</v>
      </c>
      <c r="G45" s="114"/>
      <c r="H45" s="642"/>
      <c r="I45" s="642"/>
      <c r="J45" s="642"/>
      <c r="K45" s="642"/>
    </row>
    <row r="46" spans="1:11" ht="24.75" customHeight="1">
      <c r="A46" s="649" t="s">
        <v>179</v>
      </c>
      <c r="B46" s="645" t="s">
        <v>180</v>
      </c>
      <c r="C46" s="654" t="s">
        <v>25</v>
      </c>
      <c r="D46" s="71">
        <v>3</v>
      </c>
      <c r="E46" s="70">
        <v>5</v>
      </c>
      <c r="F46" s="70">
        <v>2</v>
      </c>
      <c r="G46" s="114"/>
      <c r="H46" s="641">
        <v>11</v>
      </c>
      <c r="I46" s="641">
        <v>14</v>
      </c>
      <c r="J46" s="641">
        <v>20</v>
      </c>
      <c r="K46" s="641">
        <v>24</v>
      </c>
    </row>
    <row r="47" spans="1:11" ht="24.75" customHeight="1">
      <c r="A47" s="650"/>
      <c r="B47" s="653"/>
      <c r="C47" s="655"/>
      <c r="D47" s="77">
        <v>3</v>
      </c>
      <c r="E47" s="74">
        <v>6</v>
      </c>
      <c r="F47" s="74">
        <f>K46-J46</f>
        <v>4</v>
      </c>
      <c r="G47" s="114"/>
      <c r="H47" s="648"/>
      <c r="I47" s="648"/>
      <c r="J47" s="648"/>
      <c r="K47" s="648"/>
    </row>
    <row r="48" spans="1:11" ht="24.75" customHeight="1">
      <c r="A48" s="650"/>
      <c r="B48" s="653"/>
      <c r="C48" s="645" t="s">
        <v>26</v>
      </c>
      <c r="D48" s="71">
        <v>30</v>
      </c>
      <c r="E48" s="125">
        <v>50</v>
      </c>
      <c r="F48" s="71">
        <v>20</v>
      </c>
      <c r="G48" s="114"/>
      <c r="H48" s="641">
        <v>107</v>
      </c>
      <c r="I48" s="641">
        <v>123</v>
      </c>
      <c r="J48" s="672">
        <v>150</v>
      </c>
      <c r="K48" s="672">
        <v>188</v>
      </c>
    </row>
    <row r="49" spans="1:11" ht="24.75" customHeight="1">
      <c r="A49" s="650"/>
      <c r="B49" s="646"/>
      <c r="C49" s="646"/>
      <c r="D49" s="73">
        <v>16</v>
      </c>
      <c r="E49" s="128">
        <v>50</v>
      </c>
      <c r="F49" s="73">
        <f>K48-J48</f>
        <v>38</v>
      </c>
      <c r="G49" s="114"/>
      <c r="H49" s="642"/>
      <c r="I49" s="642"/>
      <c r="J49" s="673"/>
      <c r="K49" s="673"/>
    </row>
    <row r="50" spans="1:11" ht="24.75" customHeight="1">
      <c r="A50" s="651"/>
      <c r="B50" s="637" t="s">
        <v>181</v>
      </c>
      <c r="C50" s="647" t="s">
        <v>25</v>
      </c>
      <c r="D50" s="74">
        <v>5</v>
      </c>
      <c r="E50" s="74">
        <v>2</v>
      </c>
      <c r="F50" s="75">
        <v>3</v>
      </c>
      <c r="G50" s="114"/>
      <c r="H50" s="648">
        <v>35</v>
      </c>
      <c r="I50" s="648">
        <v>50</v>
      </c>
      <c r="J50" s="648">
        <v>70</v>
      </c>
      <c r="K50" s="648">
        <v>76</v>
      </c>
    </row>
    <row r="51" spans="1:11" ht="24.75" customHeight="1">
      <c r="A51" s="651"/>
      <c r="B51" s="637"/>
      <c r="C51" s="640"/>
      <c r="D51" s="73">
        <v>15</v>
      </c>
      <c r="E51" s="73">
        <v>20</v>
      </c>
      <c r="F51" s="72">
        <f>K50-J50</f>
        <v>6</v>
      </c>
      <c r="G51" s="114"/>
      <c r="H51" s="642"/>
      <c r="I51" s="642"/>
      <c r="J51" s="642"/>
      <c r="K51" s="642"/>
    </row>
    <row r="52" spans="1:11" ht="24.75" customHeight="1">
      <c r="A52" s="651"/>
      <c r="B52" s="637"/>
      <c r="C52" s="639" t="s">
        <v>26</v>
      </c>
      <c r="D52" s="71">
        <v>50</v>
      </c>
      <c r="E52" s="71">
        <v>20</v>
      </c>
      <c r="F52" s="70">
        <v>30</v>
      </c>
      <c r="G52" s="114"/>
      <c r="H52" s="641">
        <v>333</v>
      </c>
      <c r="I52" s="641">
        <v>467</v>
      </c>
      <c r="J52" s="672">
        <v>630</v>
      </c>
      <c r="K52" s="672">
        <v>687</v>
      </c>
    </row>
    <row r="53" spans="1:11" ht="24.75" customHeight="1">
      <c r="A53" s="651"/>
      <c r="B53" s="638"/>
      <c r="C53" s="640"/>
      <c r="D53" s="73">
        <v>134</v>
      </c>
      <c r="E53" s="73">
        <v>185</v>
      </c>
      <c r="F53" s="72">
        <f>K52-J52</f>
        <v>57</v>
      </c>
      <c r="G53" s="114"/>
      <c r="H53" s="642"/>
      <c r="I53" s="642"/>
      <c r="J53" s="673"/>
      <c r="K53" s="673"/>
    </row>
    <row r="54" spans="1:11" ht="24.75" customHeight="1">
      <c r="A54" s="651"/>
      <c r="B54" s="636" t="s">
        <v>182</v>
      </c>
      <c r="C54" s="639" t="s">
        <v>25</v>
      </c>
      <c r="D54" s="71">
        <v>0</v>
      </c>
      <c r="E54" s="70">
        <v>0</v>
      </c>
      <c r="F54" s="70">
        <v>0</v>
      </c>
      <c r="G54" s="114"/>
      <c r="H54" s="641">
        <v>1</v>
      </c>
      <c r="I54" s="641">
        <v>1</v>
      </c>
      <c r="J54" s="641">
        <v>1</v>
      </c>
      <c r="K54" s="641">
        <v>1</v>
      </c>
    </row>
    <row r="55" spans="1:11" ht="24.75" customHeight="1">
      <c r="A55" s="651"/>
      <c r="B55" s="637"/>
      <c r="C55" s="640"/>
      <c r="D55" s="73">
        <v>0</v>
      </c>
      <c r="E55" s="72">
        <v>0</v>
      </c>
      <c r="F55" s="72">
        <f>K54-J54</f>
        <v>0</v>
      </c>
      <c r="G55" s="114"/>
      <c r="H55" s="642"/>
      <c r="I55" s="642"/>
      <c r="J55" s="642"/>
      <c r="K55" s="642"/>
    </row>
    <row r="56" spans="1:11" ht="24.75" customHeight="1">
      <c r="A56" s="651"/>
      <c r="B56" s="637"/>
      <c r="C56" s="639" t="s">
        <v>26</v>
      </c>
      <c r="D56" s="71">
        <v>0</v>
      </c>
      <c r="E56" s="70">
        <v>0</v>
      </c>
      <c r="F56" s="70">
        <v>0</v>
      </c>
      <c r="G56" s="114"/>
      <c r="H56" s="643" t="s">
        <v>183</v>
      </c>
      <c r="I56" s="643" t="s">
        <v>183</v>
      </c>
      <c r="J56" s="643" t="s">
        <v>510</v>
      </c>
      <c r="K56" s="643" t="s">
        <v>511</v>
      </c>
    </row>
    <row r="57" spans="1:11" ht="24.75" customHeight="1">
      <c r="A57" s="652"/>
      <c r="B57" s="638"/>
      <c r="C57" s="640"/>
      <c r="D57" s="78" t="s">
        <v>183</v>
      </c>
      <c r="E57" s="78" t="s">
        <v>183</v>
      </c>
      <c r="F57" s="78" t="s">
        <v>552</v>
      </c>
      <c r="G57" s="114"/>
      <c r="H57" s="644"/>
      <c r="I57" s="644"/>
      <c r="J57" s="644"/>
      <c r="K57" s="644"/>
    </row>
    <row r="58" spans="1:11" ht="13.5">
      <c r="A58" s="79"/>
      <c r="B58" s="79"/>
      <c r="C58" s="80"/>
      <c r="D58" s="81"/>
      <c r="E58" s="82"/>
      <c r="F58" s="82"/>
      <c r="H58" s="82"/>
      <c r="I58" s="82"/>
      <c r="J58" s="82"/>
      <c r="K58" s="82"/>
    </row>
    <row r="59" spans="1:11" ht="56.25" customHeight="1">
      <c r="A59" s="635" t="s">
        <v>653</v>
      </c>
      <c r="B59" s="635"/>
      <c r="C59" s="635"/>
      <c r="D59" s="635"/>
      <c r="E59" s="635"/>
      <c r="F59" s="635"/>
      <c r="G59" s="635"/>
      <c r="H59" s="635"/>
      <c r="I59" s="635"/>
      <c r="J59" s="635"/>
      <c r="K59" s="635"/>
    </row>
    <row r="60" ht="15.75" customHeight="1"/>
  </sheetData>
  <sheetProtection/>
  <mergeCells count="155">
    <mergeCell ref="K52:K53"/>
    <mergeCell ref="K54:K55"/>
    <mergeCell ref="K56:K57"/>
    <mergeCell ref="H3:K3"/>
    <mergeCell ref="K40:K41"/>
    <mergeCell ref="K42:K43"/>
    <mergeCell ref="K44:K45"/>
    <mergeCell ref="K46:K47"/>
    <mergeCell ref="K48:K49"/>
    <mergeCell ref="K50:K51"/>
    <mergeCell ref="K28:K29"/>
    <mergeCell ref="K30:K31"/>
    <mergeCell ref="K32:K33"/>
    <mergeCell ref="K34:K35"/>
    <mergeCell ref="K36:K37"/>
    <mergeCell ref="K38:K39"/>
    <mergeCell ref="K16:K17"/>
    <mergeCell ref="K18:K19"/>
    <mergeCell ref="K20:K21"/>
    <mergeCell ref="K22:K23"/>
    <mergeCell ref="K24:K25"/>
    <mergeCell ref="K26:K27"/>
    <mergeCell ref="K4:K5"/>
    <mergeCell ref="K6:K7"/>
    <mergeCell ref="K8:K9"/>
    <mergeCell ref="K10:K11"/>
    <mergeCell ref="K12:K13"/>
    <mergeCell ref="K14:K15"/>
    <mergeCell ref="J52:J53"/>
    <mergeCell ref="J54:J55"/>
    <mergeCell ref="J56:J57"/>
    <mergeCell ref="J40:J41"/>
    <mergeCell ref="J42:J43"/>
    <mergeCell ref="J44:J45"/>
    <mergeCell ref="J46:J47"/>
    <mergeCell ref="J48:J49"/>
    <mergeCell ref="J50:J51"/>
    <mergeCell ref="J28:J29"/>
    <mergeCell ref="J30:J31"/>
    <mergeCell ref="J32:J33"/>
    <mergeCell ref="J34:J35"/>
    <mergeCell ref="J36:J37"/>
    <mergeCell ref="J38:J39"/>
    <mergeCell ref="J16:J17"/>
    <mergeCell ref="J18:J19"/>
    <mergeCell ref="J20:J21"/>
    <mergeCell ref="J22:J23"/>
    <mergeCell ref="J24:J25"/>
    <mergeCell ref="J26:J27"/>
    <mergeCell ref="J4:J5"/>
    <mergeCell ref="J6:J7"/>
    <mergeCell ref="J8:J9"/>
    <mergeCell ref="J10:J11"/>
    <mergeCell ref="J12:J13"/>
    <mergeCell ref="J14:J15"/>
    <mergeCell ref="A3:B5"/>
    <mergeCell ref="C3:C5"/>
    <mergeCell ref="H4:H5"/>
    <mergeCell ref="I4:I5"/>
    <mergeCell ref="B26:B29"/>
    <mergeCell ref="C26:C27"/>
    <mergeCell ref="A6:A37"/>
    <mergeCell ref="B6:B9"/>
    <mergeCell ref="C6:C7"/>
    <mergeCell ref="H6:H7"/>
    <mergeCell ref="I6:I7"/>
    <mergeCell ref="C8:C9"/>
    <mergeCell ref="H8:H9"/>
    <mergeCell ref="I8:I9"/>
    <mergeCell ref="B10:B13"/>
    <mergeCell ref="C10:C11"/>
    <mergeCell ref="H10:H11"/>
    <mergeCell ref="I10:I11"/>
    <mergeCell ref="C12:C13"/>
    <mergeCell ref="H12:H13"/>
    <mergeCell ref="I12:I13"/>
    <mergeCell ref="B14:B17"/>
    <mergeCell ref="C14:C15"/>
    <mergeCell ref="H14:H15"/>
    <mergeCell ref="I14:I15"/>
    <mergeCell ref="C16:C17"/>
    <mergeCell ref="H16:H17"/>
    <mergeCell ref="I16:I17"/>
    <mergeCell ref="B18:B21"/>
    <mergeCell ref="C18:C19"/>
    <mergeCell ref="H18:H19"/>
    <mergeCell ref="I18:I19"/>
    <mergeCell ref="C20:C21"/>
    <mergeCell ref="H20:H21"/>
    <mergeCell ref="I20:I21"/>
    <mergeCell ref="B22:B25"/>
    <mergeCell ref="C22:C23"/>
    <mergeCell ref="H22:H23"/>
    <mergeCell ref="I22:I23"/>
    <mergeCell ref="C24:C25"/>
    <mergeCell ref="H24:H25"/>
    <mergeCell ref="I24:I25"/>
    <mergeCell ref="H26:H27"/>
    <mergeCell ref="I26:I27"/>
    <mergeCell ref="C28:C29"/>
    <mergeCell ref="H28:H29"/>
    <mergeCell ref="I28:I29"/>
    <mergeCell ref="B30:B33"/>
    <mergeCell ref="C30:C31"/>
    <mergeCell ref="H30:H31"/>
    <mergeCell ref="I30:I31"/>
    <mergeCell ref="C32:C33"/>
    <mergeCell ref="H32:H33"/>
    <mergeCell ref="I32:I33"/>
    <mergeCell ref="B34:B37"/>
    <mergeCell ref="C34:C35"/>
    <mergeCell ref="H34:H35"/>
    <mergeCell ref="I34:I35"/>
    <mergeCell ref="C36:C37"/>
    <mergeCell ref="H36:H37"/>
    <mergeCell ref="I36:I37"/>
    <mergeCell ref="A38:A45"/>
    <mergeCell ref="B38:B41"/>
    <mergeCell ref="C38:C39"/>
    <mergeCell ref="H38:H39"/>
    <mergeCell ref="I38:I39"/>
    <mergeCell ref="C40:C41"/>
    <mergeCell ref="H40:H41"/>
    <mergeCell ref="I40:I41"/>
    <mergeCell ref="B42:B45"/>
    <mergeCell ref="C42:C43"/>
    <mergeCell ref="H42:H43"/>
    <mergeCell ref="I42:I43"/>
    <mergeCell ref="C44:C45"/>
    <mergeCell ref="H44:H45"/>
    <mergeCell ref="I44:I45"/>
    <mergeCell ref="A46:A57"/>
    <mergeCell ref="B46:B49"/>
    <mergeCell ref="C46:C47"/>
    <mergeCell ref="H46:H47"/>
    <mergeCell ref="I46:I47"/>
    <mergeCell ref="H48:H49"/>
    <mergeCell ref="I48:I49"/>
    <mergeCell ref="B50:B53"/>
    <mergeCell ref="C50:C51"/>
    <mergeCell ref="H50:H51"/>
    <mergeCell ref="I50:I51"/>
    <mergeCell ref="C52:C53"/>
    <mergeCell ref="H52:H53"/>
    <mergeCell ref="I52:I53"/>
    <mergeCell ref="A59:K59"/>
    <mergeCell ref="A1:J1"/>
    <mergeCell ref="B54:B57"/>
    <mergeCell ref="C54:C55"/>
    <mergeCell ref="H54:H55"/>
    <mergeCell ref="I54:I55"/>
    <mergeCell ref="C56:C57"/>
    <mergeCell ref="H56:H57"/>
    <mergeCell ref="I56:I57"/>
    <mergeCell ref="C48:C49"/>
  </mergeCells>
  <printOptions horizontalCentered="1" verticalCentered="1"/>
  <pageMargins left="0.7086614173228347" right="0.7086614173228347" top="0.7480314960629921" bottom="0.35433070866141736" header="0.31496062992125984" footer="0.2755905511811024"/>
  <pageSetup blackAndWhite="1" fitToHeight="0" horizontalDpi="600" verticalDpi="600" orientation="portrait" paperSize="9" scale="76" r:id="rId1"/>
  <headerFooter differentFirst="1">
    <oddFooter>&amp;C&amp;"HG丸ｺﾞｼｯｸM-PRO,標準"&amp;12&amp;P</oddFooter>
    <firstHeader>&amp;R&amp;16資料２</firstHeader>
    <firstFooter>&amp;C&amp;P</firstFooter>
  </headerFooter>
  <rowBreaks count="1" manualBreakCount="1">
    <brk id="37" max="10" man="1"/>
  </rowBreaks>
</worksheet>
</file>

<file path=xl/worksheets/sheet26.xml><?xml version="1.0" encoding="utf-8"?>
<worksheet xmlns="http://schemas.openxmlformats.org/spreadsheetml/2006/main" xmlns:r="http://schemas.openxmlformats.org/officeDocument/2006/relationships">
  <sheetPr>
    <tabColor rgb="FF00B0F0"/>
  </sheetPr>
  <dimension ref="A1:G43"/>
  <sheetViews>
    <sheetView view="pageBreakPreview" zoomScaleSheetLayoutView="100" workbookViewId="0" topLeftCell="A46">
      <selection activeCell="I24" sqref="I24"/>
    </sheetView>
  </sheetViews>
  <sheetFormatPr defaultColWidth="9.140625" defaultRowHeight="15"/>
  <cols>
    <col min="1" max="1" width="16.8515625" style="16" customWidth="1"/>
    <col min="2" max="2" width="13.8515625" style="16" customWidth="1"/>
    <col min="3" max="5" width="20.57421875" style="16" customWidth="1"/>
    <col min="6" max="16384" width="9.00390625" style="18" customWidth="1"/>
  </cols>
  <sheetData>
    <row r="1" spans="1:5" ht="30" customHeight="1">
      <c r="A1" s="677" t="s">
        <v>285</v>
      </c>
      <c r="B1" s="677"/>
      <c r="C1" s="284"/>
      <c r="D1" s="115" t="s">
        <v>655</v>
      </c>
      <c r="E1" s="261"/>
    </row>
    <row r="3" spans="1:5" ht="33" customHeight="1">
      <c r="A3" s="544" t="s">
        <v>184</v>
      </c>
      <c r="B3" s="545"/>
      <c r="C3" s="546"/>
      <c r="D3" s="48" t="s">
        <v>379</v>
      </c>
      <c r="E3" s="23" t="s">
        <v>392</v>
      </c>
    </row>
    <row r="4" spans="1:5" ht="13.5">
      <c r="A4" s="20"/>
      <c r="B4" s="20"/>
      <c r="C4" s="21"/>
      <c r="D4" s="17"/>
      <c r="E4" s="22"/>
    </row>
    <row r="5" spans="1:5" ht="54.75" customHeight="1">
      <c r="A5" s="37" t="s">
        <v>9</v>
      </c>
      <c r="B5" s="544" t="s">
        <v>98</v>
      </c>
      <c r="C5" s="545"/>
      <c r="D5" s="545"/>
      <c r="E5" s="546"/>
    </row>
    <row r="7" ht="13.5">
      <c r="A7" s="16" t="s">
        <v>64</v>
      </c>
    </row>
    <row r="8" ht="5.25" customHeight="1"/>
    <row r="9" spans="1:5" ht="18" customHeight="1">
      <c r="A9" s="529" t="s">
        <v>1</v>
      </c>
      <c r="B9" s="530"/>
      <c r="C9" s="512" t="s">
        <v>70</v>
      </c>
      <c r="D9" s="513"/>
      <c r="E9" s="514"/>
    </row>
    <row r="10" spans="1:5" ht="18" customHeight="1">
      <c r="A10" s="531"/>
      <c r="B10" s="532"/>
      <c r="C10" s="58" t="s">
        <v>54</v>
      </c>
      <c r="D10" s="50" t="s">
        <v>65</v>
      </c>
      <c r="E10" s="58" t="s">
        <v>66</v>
      </c>
    </row>
    <row r="11" spans="1:5" ht="18" customHeight="1">
      <c r="A11" s="531"/>
      <c r="B11" s="532"/>
      <c r="C11" s="39" t="s">
        <v>58</v>
      </c>
      <c r="D11" s="51" t="s">
        <v>58</v>
      </c>
      <c r="E11" s="52" t="s">
        <v>58</v>
      </c>
    </row>
    <row r="12" spans="1:5" ht="18" customHeight="1">
      <c r="A12" s="531"/>
      <c r="B12" s="532"/>
      <c r="C12" s="237" t="s">
        <v>610</v>
      </c>
      <c r="D12" s="280" t="s">
        <v>610</v>
      </c>
      <c r="E12" s="237" t="s">
        <v>611</v>
      </c>
    </row>
    <row r="13" spans="1:5" ht="18" customHeight="1">
      <c r="A13" s="533"/>
      <c r="B13" s="534"/>
      <c r="C13" s="49" t="s">
        <v>2</v>
      </c>
      <c r="D13" s="44" t="s">
        <v>2</v>
      </c>
      <c r="E13" s="53" t="s">
        <v>2</v>
      </c>
    </row>
    <row r="14" spans="1:5" ht="18" customHeight="1">
      <c r="A14" s="678" t="s">
        <v>94</v>
      </c>
      <c r="B14" s="681" t="s">
        <v>99</v>
      </c>
      <c r="C14" s="269">
        <v>4</v>
      </c>
      <c r="D14" s="263">
        <v>4</v>
      </c>
      <c r="E14" s="263">
        <v>4</v>
      </c>
    </row>
    <row r="15" spans="1:5" ht="18" customHeight="1">
      <c r="A15" s="679"/>
      <c r="B15" s="540"/>
      <c r="C15" s="238">
        <v>4</v>
      </c>
      <c r="D15" s="249">
        <v>3</v>
      </c>
      <c r="E15" s="279">
        <v>1</v>
      </c>
    </row>
    <row r="16" spans="1:5" ht="18" customHeight="1">
      <c r="A16" s="679"/>
      <c r="B16" s="541"/>
      <c r="C16" s="270">
        <f>C15/C14</f>
        <v>1</v>
      </c>
      <c r="D16" s="270">
        <f>D15/D14</f>
        <v>0.75</v>
      </c>
      <c r="E16" s="270">
        <f>E15/E14</f>
        <v>0.25</v>
      </c>
    </row>
    <row r="17" spans="1:5" ht="18" customHeight="1">
      <c r="A17" s="679"/>
      <c r="B17" s="681" t="s">
        <v>100</v>
      </c>
      <c r="C17" s="269">
        <v>3</v>
      </c>
      <c r="D17" s="263">
        <v>3</v>
      </c>
      <c r="E17" s="263">
        <v>3</v>
      </c>
    </row>
    <row r="18" spans="1:5" ht="18" customHeight="1">
      <c r="A18" s="679"/>
      <c r="B18" s="540"/>
      <c r="C18" s="238">
        <v>3</v>
      </c>
      <c r="D18" s="249">
        <v>1</v>
      </c>
      <c r="E18" s="279">
        <v>0</v>
      </c>
    </row>
    <row r="19" spans="1:5" ht="18" customHeight="1">
      <c r="A19" s="679"/>
      <c r="B19" s="541"/>
      <c r="C19" s="270">
        <f>C18/C17</f>
        <v>1</v>
      </c>
      <c r="D19" s="270">
        <f>D18/D17</f>
        <v>0.3333333333333333</v>
      </c>
      <c r="E19" s="270">
        <f>E18/E17</f>
        <v>0</v>
      </c>
    </row>
    <row r="20" spans="1:5" ht="18" customHeight="1">
      <c r="A20" s="679"/>
      <c r="B20" s="681" t="s">
        <v>101</v>
      </c>
      <c r="C20" s="269">
        <v>1</v>
      </c>
      <c r="D20" s="263">
        <v>1</v>
      </c>
      <c r="E20" s="263">
        <v>1</v>
      </c>
    </row>
    <row r="21" spans="1:5" ht="18" customHeight="1">
      <c r="A21" s="679"/>
      <c r="B21" s="540"/>
      <c r="C21" s="238">
        <v>0</v>
      </c>
      <c r="D21" s="249">
        <v>1</v>
      </c>
      <c r="E21" s="279">
        <v>1</v>
      </c>
    </row>
    <row r="22" spans="1:5" ht="18" customHeight="1">
      <c r="A22" s="680"/>
      <c r="B22" s="541"/>
      <c r="C22" s="270">
        <f>C21/C20</f>
        <v>0</v>
      </c>
      <c r="D22" s="270">
        <f>D21/D20</f>
        <v>1</v>
      </c>
      <c r="E22" s="270">
        <f>E21/E20</f>
        <v>1</v>
      </c>
    </row>
    <row r="23" spans="1:5" ht="18" customHeight="1">
      <c r="A23" s="678" t="s">
        <v>95</v>
      </c>
      <c r="B23" s="539" t="s">
        <v>102</v>
      </c>
      <c r="C23" s="269">
        <v>19</v>
      </c>
      <c r="D23" s="263">
        <v>19</v>
      </c>
      <c r="E23" s="264">
        <v>19</v>
      </c>
    </row>
    <row r="24" spans="1:5" ht="18" customHeight="1">
      <c r="A24" s="679"/>
      <c r="B24" s="540"/>
      <c r="C24" s="238">
        <v>20</v>
      </c>
      <c r="D24" s="238">
        <v>9</v>
      </c>
      <c r="E24" s="236">
        <v>9</v>
      </c>
    </row>
    <row r="25" spans="1:5" ht="18" customHeight="1">
      <c r="A25" s="680"/>
      <c r="B25" s="541"/>
      <c r="C25" s="270">
        <f>C24/C23</f>
        <v>1.0526315789473684</v>
      </c>
      <c r="D25" s="270">
        <f>D24/D23</f>
        <v>0.47368421052631576</v>
      </c>
      <c r="E25" s="270">
        <f>E24/E23</f>
        <v>0.47368421052631576</v>
      </c>
    </row>
    <row r="26" spans="1:5" ht="18" customHeight="1">
      <c r="A26" s="159" t="s">
        <v>435</v>
      </c>
      <c r="B26" s="215"/>
      <c r="C26" s="215"/>
      <c r="D26" s="18"/>
      <c r="E26" s="224" t="s">
        <v>434</v>
      </c>
    </row>
    <row r="27" spans="1:5" ht="108" customHeight="1">
      <c r="A27" s="591" t="s">
        <v>578</v>
      </c>
      <c r="B27" s="592"/>
      <c r="C27" s="592"/>
      <c r="D27" s="590"/>
      <c r="E27" s="157" t="s">
        <v>656</v>
      </c>
    </row>
    <row r="28" spans="1:5" ht="116.25" customHeight="1" hidden="1">
      <c r="A28" s="591" t="s">
        <v>517</v>
      </c>
      <c r="B28" s="592"/>
      <c r="C28" s="592"/>
      <c r="D28" s="590"/>
      <c r="E28" s="226" t="s">
        <v>519</v>
      </c>
    </row>
    <row r="29" spans="1:5" ht="80.25" customHeight="1" hidden="1">
      <c r="A29" s="588" t="s">
        <v>518</v>
      </c>
      <c r="B29" s="589"/>
      <c r="C29" s="589"/>
      <c r="D29" s="589"/>
      <c r="E29" s="590"/>
    </row>
    <row r="30" spans="1:5" ht="109.5" customHeight="1" hidden="1">
      <c r="A30" s="682" t="s">
        <v>516</v>
      </c>
      <c r="B30" s="609"/>
      <c r="C30" s="609"/>
      <c r="D30" s="609"/>
      <c r="E30" s="610"/>
    </row>
    <row r="31" spans="1:5" ht="18" customHeight="1">
      <c r="A31" s="157" t="s">
        <v>433</v>
      </c>
      <c r="B31" s="206"/>
      <c r="C31" s="206"/>
      <c r="D31" s="206"/>
      <c r="E31" s="233"/>
    </row>
    <row r="32" spans="1:5" ht="120" customHeight="1">
      <c r="A32" s="521" t="s">
        <v>687</v>
      </c>
      <c r="B32" s="522"/>
      <c r="C32" s="522"/>
      <c r="D32" s="522"/>
      <c r="E32" s="523"/>
    </row>
    <row r="34" ht="13.5">
      <c r="A34" s="16" t="s">
        <v>268</v>
      </c>
    </row>
    <row r="35" ht="5.25" customHeight="1"/>
    <row r="36" spans="1:5" ht="18" customHeight="1">
      <c r="A36" s="529" t="s">
        <v>1</v>
      </c>
      <c r="B36" s="530"/>
      <c r="C36" s="512" t="s">
        <v>277</v>
      </c>
      <c r="D36" s="513"/>
      <c r="E36" s="514"/>
    </row>
    <row r="37" spans="1:5" ht="18" customHeight="1">
      <c r="A37" s="531"/>
      <c r="B37" s="532"/>
      <c r="C37" s="154" t="s">
        <v>270</v>
      </c>
      <c r="D37" s="151" t="s">
        <v>271</v>
      </c>
      <c r="E37" s="154" t="s">
        <v>66</v>
      </c>
    </row>
    <row r="38" spans="1:5" ht="18" customHeight="1">
      <c r="A38" s="531"/>
      <c r="B38" s="532"/>
      <c r="C38" s="39" t="s">
        <v>58</v>
      </c>
      <c r="D38" s="51" t="s">
        <v>58</v>
      </c>
      <c r="E38" s="52" t="s">
        <v>58</v>
      </c>
    </row>
    <row r="39" spans="1:5" ht="18" customHeight="1">
      <c r="A39" s="678" t="s">
        <v>94</v>
      </c>
      <c r="B39" s="158" t="s">
        <v>99</v>
      </c>
      <c r="C39" s="209"/>
      <c r="D39" s="210"/>
      <c r="E39" s="210"/>
    </row>
    <row r="40" spans="1:5" ht="18" customHeight="1">
      <c r="A40" s="679"/>
      <c r="B40" s="158" t="s">
        <v>100</v>
      </c>
      <c r="C40" s="209"/>
      <c r="D40" s="210"/>
      <c r="E40" s="210"/>
    </row>
    <row r="41" spans="1:5" ht="18" customHeight="1">
      <c r="A41" s="679"/>
      <c r="B41" s="158" t="s">
        <v>101</v>
      </c>
      <c r="C41" s="209"/>
      <c r="D41" s="210"/>
      <c r="E41" s="210"/>
    </row>
    <row r="42" spans="1:5" ht="18" customHeight="1">
      <c r="A42" s="173" t="s">
        <v>327</v>
      </c>
      <c r="B42" s="159" t="s">
        <v>102</v>
      </c>
      <c r="C42" s="212"/>
      <c r="D42" s="212"/>
      <c r="E42" s="213"/>
    </row>
    <row r="43" spans="1:7" ht="135" customHeight="1">
      <c r="A43" s="580" t="s">
        <v>274</v>
      </c>
      <c r="B43" s="616"/>
      <c r="C43" s="616"/>
      <c r="D43" s="616"/>
      <c r="E43" s="617"/>
      <c r="F43" s="150"/>
      <c r="G43" s="150"/>
    </row>
  </sheetData>
  <sheetProtection/>
  <mergeCells count="20">
    <mergeCell ref="A43:E43"/>
    <mergeCell ref="A3:C3"/>
    <mergeCell ref="A23:A25"/>
    <mergeCell ref="B23:B25"/>
    <mergeCell ref="A36:B38"/>
    <mergeCell ref="C36:E36"/>
    <mergeCell ref="A39:A41"/>
    <mergeCell ref="A32:E32"/>
    <mergeCell ref="A28:D28"/>
    <mergeCell ref="A30:E30"/>
    <mergeCell ref="A1:B1"/>
    <mergeCell ref="A29:E29"/>
    <mergeCell ref="B5:E5"/>
    <mergeCell ref="A9:B13"/>
    <mergeCell ref="C9:E9"/>
    <mergeCell ref="A14:A22"/>
    <mergeCell ref="B14:B16"/>
    <mergeCell ref="B17:B19"/>
    <mergeCell ref="B20:B22"/>
    <mergeCell ref="A27:D27"/>
  </mergeCells>
  <printOptions horizontalCentered="1" verticalCentered="1"/>
  <pageMargins left="0.7086614173228347" right="0.7086614173228347" top="0.7480314960629921" bottom="0.35433070866141736" header="0.31496062992125984" footer="0.2755905511811024"/>
  <pageSetup blackAndWhite="1" horizontalDpi="600" verticalDpi="600" orientation="portrait" paperSize="9" scale="90" r:id="rId2"/>
  <headerFooter differentFirst="1">
    <oddFooter>&amp;C&amp;"HG丸ｺﾞｼｯｸM-PRO,標準"&amp;12&amp;P</oddFooter>
    <firstHeader>&amp;R&amp;16資料２</firstHeader>
    <firstFooter>&amp;C&amp;P</firstFooter>
  </headerFooter>
  <rowBreaks count="2" manualBreakCount="2">
    <brk id="32" max="4" man="1"/>
    <brk id="33" max="4" man="1"/>
  </rowBreaks>
  <drawing r:id="rId1"/>
</worksheet>
</file>

<file path=xl/worksheets/sheet27.xml><?xml version="1.0" encoding="utf-8"?>
<worksheet xmlns="http://schemas.openxmlformats.org/spreadsheetml/2006/main" xmlns:r="http://schemas.openxmlformats.org/officeDocument/2006/relationships">
  <sheetPr>
    <tabColor rgb="FF00B0F0"/>
  </sheetPr>
  <dimension ref="A1:G35"/>
  <sheetViews>
    <sheetView view="pageBreakPreview" zoomScaleSheetLayoutView="100" workbookViewId="0" topLeftCell="A31">
      <selection activeCell="A26" sqref="A26:E26"/>
    </sheetView>
  </sheetViews>
  <sheetFormatPr defaultColWidth="9.140625" defaultRowHeight="15"/>
  <cols>
    <col min="1" max="1" width="16.8515625" style="16" customWidth="1"/>
    <col min="2" max="2" width="13.8515625" style="16" customWidth="1"/>
    <col min="3" max="5" width="20.57421875" style="16" customWidth="1"/>
    <col min="6" max="16384" width="9.00390625" style="18" customWidth="1"/>
  </cols>
  <sheetData>
    <row r="1" spans="1:5" ht="30" customHeight="1">
      <c r="A1" s="511" t="s">
        <v>299</v>
      </c>
      <c r="B1" s="511"/>
      <c r="C1" s="175"/>
      <c r="D1" s="115" t="s">
        <v>655</v>
      </c>
      <c r="E1" s="261"/>
    </row>
    <row r="3" spans="1:5" ht="33" customHeight="1">
      <c r="A3" s="544" t="s">
        <v>185</v>
      </c>
      <c r="B3" s="545"/>
      <c r="C3" s="546"/>
      <c r="D3" s="48" t="s">
        <v>379</v>
      </c>
      <c r="E3" s="23" t="s">
        <v>393</v>
      </c>
    </row>
    <row r="4" spans="1:5" ht="13.5">
      <c r="A4" s="20"/>
      <c r="B4" s="20"/>
      <c r="C4" s="21"/>
      <c r="D4" s="17"/>
      <c r="E4" s="22"/>
    </row>
    <row r="5" spans="1:5" ht="54.75" customHeight="1">
      <c r="A5" s="37" t="s">
        <v>9</v>
      </c>
      <c r="B5" s="544" t="s">
        <v>688</v>
      </c>
      <c r="C5" s="545"/>
      <c r="D5" s="545"/>
      <c r="E5" s="546"/>
    </row>
    <row r="7" ht="13.5">
      <c r="A7" s="16" t="s">
        <v>64</v>
      </c>
    </row>
    <row r="8" ht="5.25" customHeight="1"/>
    <row r="9" spans="1:5" ht="18" customHeight="1">
      <c r="A9" s="529" t="s">
        <v>1</v>
      </c>
      <c r="B9" s="530"/>
      <c r="C9" s="512" t="s">
        <v>70</v>
      </c>
      <c r="D9" s="513"/>
      <c r="E9" s="514"/>
    </row>
    <row r="10" spans="1:5" ht="18" customHeight="1">
      <c r="A10" s="531"/>
      <c r="B10" s="532"/>
      <c r="C10" s="57" t="s">
        <v>54</v>
      </c>
      <c r="D10" s="50" t="s">
        <v>65</v>
      </c>
      <c r="E10" s="57" t="s">
        <v>66</v>
      </c>
    </row>
    <row r="11" spans="1:5" ht="18" customHeight="1">
      <c r="A11" s="531"/>
      <c r="B11" s="532"/>
      <c r="C11" s="39" t="s">
        <v>58</v>
      </c>
      <c r="D11" s="51" t="s">
        <v>58</v>
      </c>
      <c r="E11" s="52" t="s">
        <v>58</v>
      </c>
    </row>
    <row r="12" spans="1:5" ht="18" customHeight="1">
      <c r="A12" s="531"/>
      <c r="B12" s="532"/>
      <c r="C12" s="237" t="s">
        <v>610</v>
      </c>
      <c r="D12" s="280" t="s">
        <v>610</v>
      </c>
      <c r="E12" s="237" t="s">
        <v>611</v>
      </c>
    </row>
    <row r="13" spans="1:5" ht="18" customHeight="1">
      <c r="A13" s="533"/>
      <c r="B13" s="534"/>
      <c r="C13" s="49" t="s">
        <v>2</v>
      </c>
      <c r="D13" s="44" t="s">
        <v>2</v>
      </c>
      <c r="E13" s="53" t="s">
        <v>2</v>
      </c>
    </row>
    <row r="14" spans="1:5" ht="18" customHeight="1">
      <c r="A14" s="678" t="s">
        <v>96</v>
      </c>
      <c r="B14" s="681" t="s">
        <v>103</v>
      </c>
      <c r="C14" s="269">
        <v>12</v>
      </c>
      <c r="D14" s="263">
        <v>12</v>
      </c>
      <c r="E14" s="263">
        <v>12</v>
      </c>
    </row>
    <row r="15" spans="1:5" ht="18" customHeight="1">
      <c r="A15" s="679"/>
      <c r="B15" s="540"/>
      <c r="C15" s="238">
        <v>12</v>
      </c>
      <c r="D15" s="249">
        <v>12</v>
      </c>
      <c r="E15" s="279">
        <v>12</v>
      </c>
    </row>
    <row r="16" spans="1:5" ht="18" customHeight="1">
      <c r="A16" s="679"/>
      <c r="B16" s="541"/>
      <c r="C16" s="270">
        <f>C15/C14</f>
        <v>1</v>
      </c>
      <c r="D16" s="270">
        <f>D15/D14</f>
        <v>1</v>
      </c>
      <c r="E16" s="270">
        <f>E15/E14</f>
        <v>1</v>
      </c>
    </row>
    <row r="17" spans="1:5" ht="18" customHeight="1">
      <c r="A17" s="678" t="s">
        <v>104</v>
      </c>
      <c r="B17" s="681" t="s">
        <v>103</v>
      </c>
      <c r="C17" s="269">
        <v>4</v>
      </c>
      <c r="D17" s="263">
        <v>4</v>
      </c>
      <c r="E17" s="264">
        <v>4</v>
      </c>
    </row>
    <row r="18" spans="1:5" ht="18" customHeight="1">
      <c r="A18" s="679"/>
      <c r="B18" s="540"/>
      <c r="C18" s="238">
        <v>4</v>
      </c>
      <c r="D18" s="238">
        <v>4</v>
      </c>
      <c r="E18" s="236">
        <v>4</v>
      </c>
    </row>
    <row r="19" spans="1:5" ht="18" customHeight="1">
      <c r="A19" s="680"/>
      <c r="B19" s="541"/>
      <c r="C19" s="270">
        <f>C18/C17</f>
        <v>1</v>
      </c>
      <c r="D19" s="270">
        <f>D18/D17</f>
        <v>1</v>
      </c>
      <c r="E19" s="270">
        <f>E18/E17</f>
        <v>1</v>
      </c>
    </row>
    <row r="20" spans="1:5" ht="18" customHeight="1">
      <c r="A20" s="159" t="s">
        <v>435</v>
      </c>
      <c r="B20" s="215"/>
      <c r="C20" s="215"/>
      <c r="D20" s="18"/>
      <c r="E20" s="224" t="s">
        <v>434</v>
      </c>
    </row>
    <row r="21" spans="1:5" ht="108" customHeight="1">
      <c r="A21" s="683" t="s">
        <v>689</v>
      </c>
      <c r="B21" s="684"/>
      <c r="C21" s="684"/>
      <c r="D21" s="685"/>
      <c r="E21" s="260" t="s">
        <v>503</v>
      </c>
    </row>
    <row r="22" spans="1:5" ht="37.5" customHeight="1" hidden="1">
      <c r="A22" s="591" t="s">
        <v>446</v>
      </c>
      <c r="B22" s="592"/>
      <c r="C22" s="592"/>
      <c r="D22" s="590"/>
      <c r="E22" s="234" t="s">
        <v>503</v>
      </c>
    </row>
    <row r="23" spans="1:5" ht="48.75" customHeight="1" hidden="1">
      <c r="A23" s="588" t="s">
        <v>485</v>
      </c>
      <c r="B23" s="589"/>
      <c r="C23" s="589"/>
      <c r="D23" s="589"/>
      <c r="E23" s="590"/>
    </row>
    <row r="24" spans="1:5" ht="51.75" customHeight="1" hidden="1">
      <c r="A24" s="682" t="s">
        <v>520</v>
      </c>
      <c r="B24" s="609"/>
      <c r="C24" s="609"/>
      <c r="D24" s="609"/>
      <c r="E24" s="610"/>
    </row>
    <row r="25" spans="1:5" ht="18" customHeight="1">
      <c r="A25" s="208" t="s">
        <v>433</v>
      </c>
      <c r="B25" s="147"/>
      <c r="C25" s="147"/>
      <c r="D25" s="147"/>
      <c r="E25" s="223"/>
    </row>
    <row r="26" spans="1:5" ht="76.5" customHeight="1">
      <c r="A26" s="521" t="s">
        <v>690</v>
      </c>
      <c r="B26" s="522"/>
      <c r="C26" s="522"/>
      <c r="D26" s="522"/>
      <c r="E26" s="523"/>
    </row>
    <row r="28" ht="13.5">
      <c r="A28" s="16" t="s">
        <v>268</v>
      </c>
    </row>
    <row r="29" ht="5.25" customHeight="1"/>
    <row r="30" spans="1:5" ht="18" customHeight="1">
      <c r="A30" s="529" t="s">
        <v>1</v>
      </c>
      <c r="B30" s="530"/>
      <c r="C30" s="512" t="s">
        <v>277</v>
      </c>
      <c r="D30" s="513"/>
      <c r="E30" s="514"/>
    </row>
    <row r="31" spans="1:5" ht="18" customHeight="1">
      <c r="A31" s="531"/>
      <c r="B31" s="532"/>
      <c r="C31" s="154" t="s">
        <v>270</v>
      </c>
      <c r="D31" s="151" t="s">
        <v>271</v>
      </c>
      <c r="E31" s="154" t="s">
        <v>273</v>
      </c>
    </row>
    <row r="32" spans="1:5" ht="18" customHeight="1">
      <c r="A32" s="531"/>
      <c r="B32" s="532"/>
      <c r="C32" s="39" t="s">
        <v>58</v>
      </c>
      <c r="D32" s="51" t="s">
        <v>58</v>
      </c>
      <c r="E32" s="52" t="s">
        <v>58</v>
      </c>
    </row>
    <row r="33" spans="1:5" ht="18" customHeight="1">
      <c r="A33" s="156" t="s">
        <v>96</v>
      </c>
      <c r="B33" s="155" t="s">
        <v>103</v>
      </c>
      <c r="C33" s="209"/>
      <c r="D33" s="210"/>
      <c r="E33" s="210"/>
    </row>
    <row r="34" spans="1:5" ht="18" customHeight="1">
      <c r="A34" s="161" t="s">
        <v>104</v>
      </c>
      <c r="B34" s="155" t="s">
        <v>103</v>
      </c>
      <c r="C34" s="209"/>
      <c r="D34" s="210"/>
      <c r="E34" s="211"/>
    </row>
    <row r="35" spans="1:7" ht="135" customHeight="1">
      <c r="A35" s="580" t="s">
        <v>274</v>
      </c>
      <c r="B35" s="616"/>
      <c r="C35" s="616"/>
      <c r="D35" s="616"/>
      <c r="E35" s="617"/>
      <c r="F35" s="150"/>
      <c r="G35" s="150"/>
    </row>
  </sheetData>
  <sheetProtection/>
  <mergeCells count="17">
    <mergeCell ref="A22:D22"/>
    <mergeCell ref="A9:B13"/>
    <mergeCell ref="B14:B16"/>
    <mergeCell ref="B17:B19"/>
    <mergeCell ref="A23:E23"/>
    <mergeCell ref="A24:E24"/>
    <mergeCell ref="A21:D21"/>
    <mergeCell ref="A1:B1"/>
    <mergeCell ref="C9:E9"/>
    <mergeCell ref="A14:A16"/>
    <mergeCell ref="B5:E5"/>
    <mergeCell ref="A17:A19"/>
    <mergeCell ref="A35:E35"/>
    <mergeCell ref="A3:C3"/>
    <mergeCell ref="A30:B32"/>
    <mergeCell ref="C30:E30"/>
    <mergeCell ref="A26:E26"/>
  </mergeCells>
  <printOptions horizontalCentered="1" verticalCentered="1"/>
  <pageMargins left="0.7086614173228347" right="0.7086614173228347" top="0.7480314960629921" bottom="0.35433070866141736" header="0.31496062992125984" footer="0.2755905511811024"/>
  <pageSetup blackAndWhite="1" horizontalDpi="600" verticalDpi="600" orientation="portrait" paperSize="9" scale="95" r:id="rId2"/>
  <headerFooter differentFirst="1">
    <oddFooter>&amp;C&amp;"HG丸ｺﾞｼｯｸM-PRO,標準"&amp;12&amp;P</oddFooter>
    <firstHeader>&amp;R&amp;16資料２</firstHeader>
    <firstFooter>&amp;C&amp;P</firstFooter>
  </headerFooter>
  <drawing r:id="rId1"/>
</worksheet>
</file>

<file path=xl/worksheets/sheet28.xml><?xml version="1.0" encoding="utf-8"?>
<worksheet xmlns="http://schemas.openxmlformats.org/spreadsheetml/2006/main" xmlns:r="http://schemas.openxmlformats.org/officeDocument/2006/relationships">
  <sheetPr>
    <tabColor rgb="FF00B0F0"/>
  </sheetPr>
  <dimension ref="A1:I55"/>
  <sheetViews>
    <sheetView view="pageBreakPreview" zoomScaleSheetLayoutView="100" workbookViewId="0" topLeftCell="A1">
      <selection activeCell="A41" sqref="A41:H41"/>
    </sheetView>
  </sheetViews>
  <sheetFormatPr defaultColWidth="9.140625" defaultRowHeight="15"/>
  <cols>
    <col min="1" max="1" width="13.57421875" style="16" customWidth="1"/>
    <col min="2" max="2" width="15.421875" style="16" customWidth="1"/>
    <col min="3" max="6" width="12.57421875" style="16" customWidth="1"/>
    <col min="7" max="8" width="12.57421875" style="18" customWidth="1"/>
    <col min="9" max="16384" width="9.00390625" style="18" customWidth="1"/>
  </cols>
  <sheetData>
    <row r="1" spans="1:8" ht="30" customHeight="1">
      <c r="A1" s="586" t="s">
        <v>300</v>
      </c>
      <c r="B1" s="587"/>
      <c r="C1" s="274"/>
      <c r="D1" s="274"/>
      <c r="E1" s="115" t="s">
        <v>655</v>
      </c>
      <c r="F1" s="275"/>
      <c r="G1" s="275"/>
      <c r="H1" s="276"/>
    </row>
    <row r="2" ht="14.25"/>
    <row r="3" spans="1:8" ht="33" customHeight="1">
      <c r="A3" s="593" t="s">
        <v>328</v>
      </c>
      <c r="B3" s="594"/>
      <c r="C3" s="594"/>
      <c r="D3" s="595"/>
      <c r="E3" s="19" t="s">
        <v>0</v>
      </c>
      <c r="F3" s="556" t="s">
        <v>105</v>
      </c>
      <c r="G3" s="686"/>
      <c r="H3" s="138" t="s">
        <v>394</v>
      </c>
    </row>
    <row r="4" spans="1:6" ht="14.25">
      <c r="A4" s="20"/>
      <c r="B4" s="20"/>
      <c r="C4" s="21"/>
      <c r="D4" s="21"/>
      <c r="E4" s="17"/>
      <c r="F4" s="22"/>
    </row>
    <row r="5" spans="1:8" ht="85.5" customHeight="1">
      <c r="A5" s="556" t="s">
        <v>9</v>
      </c>
      <c r="B5" s="557"/>
      <c r="C5" s="544" t="s">
        <v>691</v>
      </c>
      <c r="D5" s="545"/>
      <c r="E5" s="545"/>
      <c r="F5" s="545"/>
      <c r="G5" s="545"/>
      <c r="H5" s="546"/>
    </row>
    <row r="6" ht="14.25"/>
    <row r="7" ht="14.25">
      <c r="A7" s="16" t="s">
        <v>62</v>
      </c>
    </row>
    <row r="8" ht="5.25" customHeight="1"/>
    <row r="9" spans="1:8" ht="18" customHeight="1">
      <c r="A9" s="529" t="s">
        <v>1</v>
      </c>
      <c r="B9" s="530"/>
      <c r="C9" s="512" t="s">
        <v>68</v>
      </c>
      <c r="D9" s="513"/>
      <c r="E9" s="514"/>
      <c r="F9" s="537" t="s">
        <v>69</v>
      </c>
      <c r="G9" s="687"/>
      <c r="H9" s="538"/>
    </row>
    <row r="10" spans="1:8" ht="18" customHeight="1">
      <c r="A10" s="531"/>
      <c r="B10" s="532"/>
      <c r="C10" s="59" t="s">
        <v>7</v>
      </c>
      <c r="D10" s="59" t="s">
        <v>8</v>
      </c>
      <c r="E10" s="59" t="s">
        <v>37</v>
      </c>
      <c r="F10" s="59" t="s">
        <v>54</v>
      </c>
      <c r="G10" s="117" t="s">
        <v>65</v>
      </c>
      <c r="H10" s="154" t="s">
        <v>66</v>
      </c>
    </row>
    <row r="11" spans="1:8" ht="18" customHeight="1">
      <c r="A11" s="531"/>
      <c r="B11" s="532"/>
      <c r="C11" s="39" t="s">
        <v>58</v>
      </c>
      <c r="D11" s="39" t="s">
        <v>58</v>
      </c>
      <c r="E11" s="39" t="s">
        <v>58</v>
      </c>
      <c r="F11" s="39" t="s">
        <v>58</v>
      </c>
      <c r="G11" s="39" t="s">
        <v>58</v>
      </c>
      <c r="H11" s="39" t="s">
        <v>58</v>
      </c>
    </row>
    <row r="12" spans="1:8" ht="18" customHeight="1">
      <c r="A12" s="531"/>
      <c r="B12" s="532"/>
      <c r="C12" s="237" t="s">
        <v>608</v>
      </c>
      <c r="D12" s="237" t="s">
        <v>607</v>
      </c>
      <c r="E12" s="237" t="s">
        <v>607</v>
      </c>
      <c r="F12" s="237" t="s">
        <v>607</v>
      </c>
      <c r="G12" s="237" t="s">
        <v>607</v>
      </c>
      <c r="H12" s="237" t="s">
        <v>609</v>
      </c>
    </row>
    <row r="13" spans="1:8" ht="18" customHeight="1">
      <c r="A13" s="533"/>
      <c r="B13" s="534"/>
      <c r="C13" s="49" t="s">
        <v>2</v>
      </c>
      <c r="D13" s="49" t="s">
        <v>2</v>
      </c>
      <c r="E13" s="49" t="s">
        <v>2</v>
      </c>
      <c r="F13" s="49" t="s">
        <v>2</v>
      </c>
      <c r="G13" s="49" t="s">
        <v>2</v>
      </c>
      <c r="H13" s="49" t="s">
        <v>2</v>
      </c>
    </row>
    <row r="14" spans="1:8" ht="18" customHeight="1">
      <c r="A14" s="678" t="s">
        <v>106</v>
      </c>
      <c r="B14" s="539" t="s">
        <v>108</v>
      </c>
      <c r="C14" s="269">
        <v>11</v>
      </c>
      <c r="D14" s="269">
        <v>11</v>
      </c>
      <c r="E14" s="269">
        <v>11</v>
      </c>
      <c r="F14" s="269">
        <v>11</v>
      </c>
      <c r="G14" s="269">
        <v>11</v>
      </c>
      <c r="H14" s="269">
        <v>11</v>
      </c>
    </row>
    <row r="15" spans="1:8" ht="18" customHeight="1">
      <c r="A15" s="679"/>
      <c r="B15" s="540"/>
      <c r="C15" s="238">
        <v>11</v>
      </c>
      <c r="D15" s="238">
        <v>11</v>
      </c>
      <c r="E15" s="247">
        <v>11</v>
      </c>
      <c r="F15" s="238">
        <v>11</v>
      </c>
      <c r="G15" s="238">
        <v>11</v>
      </c>
      <c r="H15" s="238">
        <v>11</v>
      </c>
    </row>
    <row r="16" spans="1:8" ht="18" customHeight="1">
      <c r="A16" s="679"/>
      <c r="B16" s="541"/>
      <c r="C16" s="270">
        <f>C15/C14</f>
        <v>1</v>
      </c>
      <c r="D16" s="267">
        <f>ROUND(D15/D14,3)</f>
        <v>1</v>
      </c>
      <c r="E16" s="267">
        <f>ROUND(E15/E14,3)</f>
        <v>1</v>
      </c>
      <c r="F16" s="267">
        <f>ROUND(F15/F14,3)</f>
        <v>1</v>
      </c>
      <c r="G16" s="267">
        <f>ROUND(G15/G14,3)</f>
        <v>1</v>
      </c>
      <c r="H16" s="267">
        <f>ROUND(H15/H14,3)</f>
        <v>1</v>
      </c>
    </row>
    <row r="17" spans="1:8" ht="18" customHeight="1">
      <c r="A17" s="679"/>
      <c r="B17" s="539" t="s">
        <v>109</v>
      </c>
      <c r="C17" s="269">
        <v>18000</v>
      </c>
      <c r="D17" s="269">
        <v>19500</v>
      </c>
      <c r="E17" s="269">
        <v>21100</v>
      </c>
      <c r="F17" s="269">
        <v>21000</v>
      </c>
      <c r="G17" s="269">
        <v>20300</v>
      </c>
      <c r="H17" s="269">
        <v>19600</v>
      </c>
    </row>
    <row r="18" spans="1:8" ht="18" customHeight="1">
      <c r="A18" s="679"/>
      <c r="B18" s="540"/>
      <c r="C18" s="238">
        <v>21476</v>
      </c>
      <c r="D18" s="238">
        <v>22296</v>
      </c>
      <c r="E18" s="247">
        <v>22311</v>
      </c>
      <c r="F18" s="238">
        <v>24157</v>
      </c>
      <c r="G18" s="238">
        <v>23397</v>
      </c>
      <c r="H18" s="238">
        <v>20678</v>
      </c>
    </row>
    <row r="19" spans="1:8" ht="18" customHeight="1">
      <c r="A19" s="679"/>
      <c r="B19" s="541"/>
      <c r="C19" s="270">
        <f>C18/C17</f>
        <v>1.193111111111111</v>
      </c>
      <c r="D19" s="267">
        <f>ROUND(D18/D17,3)</f>
        <v>1.143</v>
      </c>
      <c r="E19" s="267">
        <f>ROUND(E18/E17,3)</f>
        <v>1.057</v>
      </c>
      <c r="F19" s="267">
        <f>ROUND(F18/F17,3)</f>
        <v>1.15</v>
      </c>
      <c r="G19" s="267">
        <f>ROUND(G18/G17,3)</f>
        <v>1.153</v>
      </c>
      <c r="H19" s="267">
        <f>ROUND(H18/H17,3)</f>
        <v>1.055</v>
      </c>
    </row>
    <row r="20" spans="1:8" ht="18" customHeight="1">
      <c r="A20" s="679"/>
      <c r="B20" s="681" t="s">
        <v>186</v>
      </c>
      <c r="C20" s="269">
        <v>560</v>
      </c>
      <c r="D20" s="269">
        <v>560</v>
      </c>
      <c r="E20" s="269">
        <v>560</v>
      </c>
      <c r="F20" s="269">
        <v>620</v>
      </c>
      <c r="G20" s="269">
        <v>620</v>
      </c>
      <c r="H20" s="269">
        <v>620</v>
      </c>
    </row>
    <row r="21" spans="1:8" ht="18" customHeight="1">
      <c r="A21" s="679"/>
      <c r="B21" s="540"/>
      <c r="C21" s="238">
        <v>842</v>
      </c>
      <c r="D21" s="238">
        <v>762</v>
      </c>
      <c r="E21" s="247">
        <v>726</v>
      </c>
      <c r="F21" s="238">
        <v>632</v>
      </c>
      <c r="G21" s="238">
        <v>254</v>
      </c>
      <c r="H21" s="238">
        <v>550</v>
      </c>
    </row>
    <row r="22" spans="1:8" ht="18" customHeight="1">
      <c r="A22" s="679"/>
      <c r="B22" s="541"/>
      <c r="C22" s="270">
        <f>C21/C20</f>
        <v>1.5035714285714286</v>
      </c>
      <c r="D22" s="267">
        <f>ROUND(D21/D20,3)</f>
        <v>1.361</v>
      </c>
      <c r="E22" s="267">
        <f>ROUND(E21/E20,3)</f>
        <v>1.296</v>
      </c>
      <c r="F22" s="267">
        <f>ROUND(F21/F20,3)</f>
        <v>1.019</v>
      </c>
      <c r="G22" s="267">
        <f>ROUND(G21/G20,3)</f>
        <v>0.41</v>
      </c>
      <c r="H22" s="267">
        <f>ROUND(H21/H20,3)</f>
        <v>0.887</v>
      </c>
    </row>
    <row r="23" spans="1:8" ht="18" customHeight="1">
      <c r="A23" s="679"/>
      <c r="B23" s="681" t="s">
        <v>110</v>
      </c>
      <c r="C23" s="269">
        <v>260</v>
      </c>
      <c r="D23" s="269">
        <v>280</v>
      </c>
      <c r="E23" s="269">
        <v>300</v>
      </c>
      <c r="F23" s="269">
        <v>320</v>
      </c>
      <c r="G23" s="269">
        <v>340</v>
      </c>
      <c r="H23" s="269">
        <v>360</v>
      </c>
    </row>
    <row r="24" spans="1:8" ht="18" customHeight="1">
      <c r="A24" s="679"/>
      <c r="B24" s="540"/>
      <c r="C24" s="238">
        <v>220</v>
      </c>
      <c r="D24" s="238">
        <v>261</v>
      </c>
      <c r="E24" s="247">
        <v>253</v>
      </c>
      <c r="F24" s="238">
        <v>176</v>
      </c>
      <c r="G24" s="238">
        <v>292</v>
      </c>
      <c r="H24" s="238">
        <v>246</v>
      </c>
    </row>
    <row r="25" spans="1:8" ht="18" customHeight="1">
      <c r="A25" s="679"/>
      <c r="B25" s="541"/>
      <c r="C25" s="270">
        <f>C24/C23</f>
        <v>0.8461538461538461</v>
      </c>
      <c r="D25" s="267">
        <f>ROUND(D24/D23,3)</f>
        <v>0.932</v>
      </c>
      <c r="E25" s="267">
        <f>ROUND(E24/E23,3)</f>
        <v>0.843</v>
      </c>
      <c r="F25" s="267">
        <f>ROUND(F24/F23,3)</f>
        <v>0.55</v>
      </c>
      <c r="G25" s="267">
        <f>ROUND(G24/G23,3)</f>
        <v>0.859</v>
      </c>
      <c r="H25" s="267">
        <f>ROUND(H24/H23,3)</f>
        <v>0.683</v>
      </c>
    </row>
    <row r="26" spans="1:8" ht="18" customHeight="1">
      <c r="A26" s="679"/>
      <c r="B26" s="681" t="s">
        <v>187</v>
      </c>
      <c r="C26" s="285" t="s">
        <v>36</v>
      </c>
      <c r="D26" s="286" t="s">
        <v>28</v>
      </c>
      <c r="E26" s="287" t="s">
        <v>28</v>
      </c>
      <c r="F26" s="269">
        <v>1</v>
      </c>
      <c r="G26" s="269">
        <v>1</v>
      </c>
      <c r="H26" s="269">
        <v>1</v>
      </c>
    </row>
    <row r="27" spans="1:8" ht="18" customHeight="1">
      <c r="A27" s="679"/>
      <c r="B27" s="540"/>
      <c r="C27" s="56" t="s">
        <v>36</v>
      </c>
      <c r="D27" s="56" t="s">
        <v>28</v>
      </c>
      <c r="E27" s="56" t="s">
        <v>28</v>
      </c>
      <c r="F27" s="238">
        <v>1</v>
      </c>
      <c r="G27" s="238">
        <v>1</v>
      </c>
      <c r="H27" s="238">
        <v>1</v>
      </c>
    </row>
    <row r="28" spans="1:8" ht="18" customHeight="1">
      <c r="A28" s="679"/>
      <c r="B28" s="541"/>
      <c r="C28" s="288" t="s">
        <v>36</v>
      </c>
      <c r="D28" s="289" t="s">
        <v>28</v>
      </c>
      <c r="E28" s="288" t="s">
        <v>28</v>
      </c>
      <c r="F28" s="267">
        <f>ROUND(F27/F26,3)</f>
        <v>1</v>
      </c>
      <c r="G28" s="267">
        <f>ROUND(G27/G26,3)</f>
        <v>1</v>
      </c>
      <c r="H28" s="267">
        <f>ROUND(H27/H26,3)</f>
        <v>1</v>
      </c>
    </row>
    <row r="29" spans="1:8" ht="18" customHeight="1">
      <c r="A29" s="678" t="s">
        <v>107</v>
      </c>
      <c r="B29" s="539" t="s">
        <v>108</v>
      </c>
      <c r="C29" s="269">
        <v>4</v>
      </c>
      <c r="D29" s="263">
        <v>4</v>
      </c>
      <c r="E29" s="269">
        <v>4</v>
      </c>
      <c r="F29" s="263">
        <v>3</v>
      </c>
      <c r="G29" s="263">
        <v>3</v>
      </c>
      <c r="H29" s="263">
        <v>3</v>
      </c>
    </row>
    <row r="30" spans="1:8" ht="18" customHeight="1">
      <c r="A30" s="679"/>
      <c r="B30" s="540"/>
      <c r="C30" s="238">
        <v>4</v>
      </c>
      <c r="D30" s="238">
        <v>3</v>
      </c>
      <c r="E30" s="238">
        <v>3</v>
      </c>
      <c r="F30" s="248">
        <v>3</v>
      </c>
      <c r="G30" s="248">
        <v>3</v>
      </c>
      <c r="H30" s="248">
        <v>3</v>
      </c>
    </row>
    <row r="31" spans="1:8" ht="18" customHeight="1">
      <c r="A31" s="679"/>
      <c r="B31" s="541"/>
      <c r="C31" s="270">
        <f aca="true" t="shared" si="0" ref="C31:H31">C30/C29</f>
        <v>1</v>
      </c>
      <c r="D31" s="270">
        <f t="shared" si="0"/>
        <v>0.75</v>
      </c>
      <c r="E31" s="270">
        <f t="shared" si="0"/>
        <v>0.75</v>
      </c>
      <c r="F31" s="267">
        <f t="shared" si="0"/>
        <v>1</v>
      </c>
      <c r="G31" s="267">
        <f t="shared" si="0"/>
        <v>1</v>
      </c>
      <c r="H31" s="267">
        <f t="shared" si="0"/>
        <v>1</v>
      </c>
    </row>
    <row r="32" spans="1:8" ht="18" customHeight="1">
      <c r="A32" s="679"/>
      <c r="B32" s="539" t="s">
        <v>111</v>
      </c>
      <c r="C32" s="269">
        <v>54</v>
      </c>
      <c r="D32" s="263">
        <v>54</v>
      </c>
      <c r="E32" s="269">
        <v>54</v>
      </c>
      <c r="F32" s="263">
        <v>40</v>
      </c>
      <c r="G32" s="263">
        <v>40</v>
      </c>
      <c r="H32" s="263">
        <v>40</v>
      </c>
    </row>
    <row r="33" spans="1:8" ht="18" customHeight="1">
      <c r="A33" s="679"/>
      <c r="B33" s="540"/>
      <c r="C33" s="238">
        <v>50</v>
      </c>
      <c r="D33" s="238">
        <v>40</v>
      </c>
      <c r="E33" s="238">
        <v>41</v>
      </c>
      <c r="F33" s="248">
        <v>40</v>
      </c>
      <c r="G33" s="248">
        <v>40</v>
      </c>
      <c r="H33" s="248">
        <v>42</v>
      </c>
    </row>
    <row r="34" spans="1:8" ht="18" customHeight="1">
      <c r="A34" s="680"/>
      <c r="B34" s="541"/>
      <c r="C34" s="270">
        <f aca="true" t="shared" si="1" ref="C34:H34">C33/C32</f>
        <v>0.9259259259259259</v>
      </c>
      <c r="D34" s="270">
        <f t="shared" si="1"/>
        <v>0.7407407407407407</v>
      </c>
      <c r="E34" s="270">
        <f t="shared" si="1"/>
        <v>0.7592592592592593</v>
      </c>
      <c r="F34" s="267">
        <f t="shared" si="1"/>
        <v>1</v>
      </c>
      <c r="G34" s="267">
        <f t="shared" si="1"/>
        <v>1</v>
      </c>
      <c r="H34" s="267">
        <f t="shared" si="1"/>
        <v>1.05</v>
      </c>
    </row>
    <row r="35" spans="1:9" s="220" customFormat="1" ht="18" customHeight="1">
      <c r="A35" s="688" t="s">
        <v>432</v>
      </c>
      <c r="B35" s="689"/>
      <c r="C35" s="219"/>
      <c r="D35" s="219"/>
      <c r="E35" s="219"/>
      <c r="F35" s="219"/>
      <c r="G35" s="253"/>
      <c r="H35" s="225" t="s">
        <v>434</v>
      </c>
      <c r="I35" s="219"/>
    </row>
    <row r="36" spans="1:8" ht="215.25" customHeight="1">
      <c r="A36" s="683" t="s">
        <v>680</v>
      </c>
      <c r="B36" s="684"/>
      <c r="C36" s="684"/>
      <c r="D36" s="684"/>
      <c r="E36" s="684"/>
      <c r="F36" s="684"/>
      <c r="G36" s="685"/>
      <c r="H36" s="260" t="s">
        <v>505</v>
      </c>
    </row>
    <row r="37" spans="1:8" ht="63.75" customHeight="1" hidden="1">
      <c r="A37" s="591" t="s">
        <v>521</v>
      </c>
      <c r="B37" s="592"/>
      <c r="C37" s="592"/>
      <c r="D37" s="592"/>
      <c r="E37" s="592"/>
      <c r="F37" s="592"/>
      <c r="G37" s="590"/>
      <c r="H37" s="260" t="s">
        <v>507</v>
      </c>
    </row>
    <row r="38" spans="1:8" ht="52.5" customHeight="1" hidden="1">
      <c r="A38" s="588" t="s">
        <v>486</v>
      </c>
      <c r="B38" s="589"/>
      <c r="C38" s="589"/>
      <c r="D38" s="589"/>
      <c r="E38" s="589"/>
      <c r="F38" s="589"/>
      <c r="G38" s="589"/>
      <c r="H38" s="590"/>
    </row>
    <row r="39" spans="1:8" ht="69.75" customHeight="1" hidden="1">
      <c r="A39" s="613" t="s">
        <v>565</v>
      </c>
      <c r="B39" s="614"/>
      <c r="C39" s="614"/>
      <c r="D39" s="614"/>
      <c r="E39" s="614"/>
      <c r="F39" s="614"/>
      <c r="G39" s="614"/>
      <c r="H39" s="615"/>
    </row>
    <row r="40" spans="1:9" ht="18" customHeight="1">
      <c r="A40" s="633" t="s">
        <v>433</v>
      </c>
      <c r="B40" s="634"/>
      <c r="C40" s="229"/>
      <c r="D40" s="229"/>
      <c r="E40" s="229"/>
      <c r="F40" s="229"/>
      <c r="G40" s="229"/>
      <c r="H40" s="147"/>
      <c r="I40" s="147"/>
    </row>
    <row r="41" spans="1:8" ht="108" customHeight="1">
      <c r="A41" s="521" t="s">
        <v>692</v>
      </c>
      <c r="B41" s="522"/>
      <c r="C41" s="522"/>
      <c r="D41" s="522"/>
      <c r="E41" s="522"/>
      <c r="F41" s="522"/>
      <c r="G41" s="522"/>
      <c r="H41" s="523"/>
    </row>
    <row r="42" spans="1:8" ht="13.5">
      <c r="A42" s="116"/>
      <c r="B42" s="116"/>
      <c r="C42" s="116"/>
      <c r="D42" s="116"/>
      <c r="E42" s="116"/>
      <c r="F42" s="116"/>
      <c r="G42" s="114"/>
      <c r="H42" s="114"/>
    </row>
    <row r="43" ht="13.5">
      <c r="A43" s="16" t="s">
        <v>268</v>
      </c>
    </row>
    <row r="44" ht="5.25" customHeight="1"/>
    <row r="45" spans="1:8" ht="18" customHeight="1">
      <c r="A45" s="529" t="s">
        <v>1</v>
      </c>
      <c r="B45" s="530"/>
      <c r="C45" s="512" t="s">
        <v>269</v>
      </c>
      <c r="D45" s="513"/>
      <c r="E45" s="513"/>
      <c r="F45" s="513"/>
      <c r="G45" s="513"/>
      <c r="H45" s="514"/>
    </row>
    <row r="46" spans="1:8" ht="18" customHeight="1">
      <c r="A46" s="531"/>
      <c r="B46" s="532"/>
      <c r="C46" s="537" t="s">
        <v>270</v>
      </c>
      <c r="D46" s="538"/>
      <c r="E46" s="537" t="s">
        <v>271</v>
      </c>
      <c r="F46" s="538"/>
      <c r="G46" s="537" t="s">
        <v>273</v>
      </c>
      <c r="H46" s="538"/>
    </row>
    <row r="47" spans="1:8" ht="18" customHeight="1">
      <c r="A47" s="531"/>
      <c r="B47" s="532"/>
      <c r="C47" s="512" t="s">
        <v>58</v>
      </c>
      <c r="D47" s="514"/>
      <c r="E47" s="512" t="s">
        <v>58</v>
      </c>
      <c r="F47" s="514"/>
      <c r="G47" s="512" t="s">
        <v>58</v>
      </c>
      <c r="H47" s="514"/>
    </row>
    <row r="48" spans="1:8" ht="18" customHeight="1">
      <c r="A48" s="678" t="s">
        <v>106</v>
      </c>
      <c r="B48" s="158" t="s">
        <v>108</v>
      </c>
      <c r="C48" s="535"/>
      <c r="D48" s="536"/>
      <c r="E48" s="535"/>
      <c r="F48" s="536"/>
      <c r="G48" s="535"/>
      <c r="H48" s="536"/>
    </row>
    <row r="49" spans="1:8" ht="18" customHeight="1">
      <c r="A49" s="679"/>
      <c r="B49" s="158" t="s">
        <v>109</v>
      </c>
      <c r="C49" s="535"/>
      <c r="D49" s="536"/>
      <c r="E49" s="535"/>
      <c r="F49" s="536"/>
      <c r="G49" s="535"/>
      <c r="H49" s="536"/>
    </row>
    <row r="50" spans="1:8" ht="18" customHeight="1">
      <c r="A50" s="679"/>
      <c r="B50" s="158" t="s">
        <v>186</v>
      </c>
      <c r="C50" s="535"/>
      <c r="D50" s="536"/>
      <c r="E50" s="535"/>
      <c r="F50" s="536"/>
      <c r="G50" s="535"/>
      <c r="H50" s="536"/>
    </row>
    <row r="51" spans="1:8" ht="18" customHeight="1">
      <c r="A51" s="679"/>
      <c r="B51" s="158" t="s">
        <v>110</v>
      </c>
      <c r="C51" s="535"/>
      <c r="D51" s="536"/>
      <c r="E51" s="535"/>
      <c r="F51" s="536"/>
      <c r="G51" s="535"/>
      <c r="H51" s="536"/>
    </row>
    <row r="52" spans="1:8" ht="18" customHeight="1">
      <c r="A52" s="679"/>
      <c r="B52" s="158" t="s">
        <v>187</v>
      </c>
      <c r="C52" s="690"/>
      <c r="D52" s="691"/>
      <c r="E52" s="690"/>
      <c r="F52" s="691"/>
      <c r="G52" s="535"/>
      <c r="H52" s="536"/>
    </row>
    <row r="53" spans="1:8" ht="18" customHeight="1">
      <c r="A53" s="678" t="s">
        <v>107</v>
      </c>
      <c r="B53" s="158" t="s">
        <v>108</v>
      </c>
      <c r="C53" s="535"/>
      <c r="D53" s="536"/>
      <c r="E53" s="535"/>
      <c r="F53" s="536"/>
      <c r="G53" s="535"/>
      <c r="H53" s="536"/>
    </row>
    <row r="54" spans="1:8" ht="18" customHeight="1">
      <c r="A54" s="679"/>
      <c r="B54" s="158" t="s">
        <v>111</v>
      </c>
      <c r="C54" s="535"/>
      <c r="D54" s="536"/>
      <c r="E54" s="535"/>
      <c r="F54" s="536"/>
      <c r="G54" s="535"/>
      <c r="H54" s="536"/>
    </row>
    <row r="55" spans="1:8" ht="135" customHeight="1">
      <c r="A55" s="580" t="s">
        <v>274</v>
      </c>
      <c r="B55" s="616"/>
      <c r="C55" s="616"/>
      <c r="D55" s="616"/>
      <c r="E55" s="616"/>
      <c r="F55" s="616"/>
      <c r="G55" s="616"/>
      <c r="H55" s="617"/>
    </row>
  </sheetData>
  <sheetProtection/>
  <mergeCells count="56">
    <mergeCell ref="G54:H54"/>
    <mergeCell ref="G48:H48"/>
    <mergeCell ref="G49:H49"/>
    <mergeCell ref="G50:H50"/>
    <mergeCell ref="G51:H51"/>
    <mergeCell ref="G52:H52"/>
    <mergeCell ref="G53:H53"/>
    <mergeCell ref="A55:H55"/>
    <mergeCell ref="C54:D54"/>
    <mergeCell ref="E48:F48"/>
    <mergeCell ref="E49:F49"/>
    <mergeCell ref="E50:F50"/>
    <mergeCell ref="E51:F51"/>
    <mergeCell ref="E52:F52"/>
    <mergeCell ref="E53:F53"/>
    <mergeCell ref="E54:F54"/>
    <mergeCell ref="C48:D48"/>
    <mergeCell ref="C51:D51"/>
    <mergeCell ref="C52:D52"/>
    <mergeCell ref="C53:D53"/>
    <mergeCell ref="A53:A54"/>
    <mergeCell ref="C49:D49"/>
    <mergeCell ref="C46:D46"/>
    <mergeCell ref="C47:D47"/>
    <mergeCell ref="A48:A52"/>
    <mergeCell ref="C50:D50"/>
    <mergeCell ref="E46:F46"/>
    <mergeCell ref="E47:F47"/>
    <mergeCell ref="F9:H9"/>
    <mergeCell ref="A41:H41"/>
    <mergeCell ref="A40:B40"/>
    <mergeCell ref="A35:B35"/>
    <mergeCell ref="A37:G37"/>
    <mergeCell ref="A38:H38"/>
    <mergeCell ref="A39:H39"/>
    <mergeCell ref="A36:G36"/>
    <mergeCell ref="A3:D3"/>
    <mergeCell ref="A29:A34"/>
    <mergeCell ref="A45:B47"/>
    <mergeCell ref="G46:H46"/>
    <mergeCell ref="G47:H47"/>
    <mergeCell ref="B14:B16"/>
    <mergeCell ref="B17:B19"/>
    <mergeCell ref="B26:B28"/>
    <mergeCell ref="C5:H5"/>
    <mergeCell ref="C45:H45"/>
    <mergeCell ref="A1:B1"/>
    <mergeCell ref="F3:G3"/>
    <mergeCell ref="B32:B34"/>
    <mergeCell ref="A9:B13"/>
    <mergeCell ref="A5:B5"/>
    <mergeCell ref="C9:E9"/>
    <mergeCell ref="A14:A28"/>
    <mergeCell ref="B20:B22"/>
    <mergeCell ref="B29:B31"/>
    <mergeCell ref="B23:B25"/>
  </mergeCells>
  <printOptions horizontalCentered="1" verticalCentered="1"/>
  <pageMargins left="0.7086614173228347" right="0.7086614173228347" top="0.7480314960629921" bottom="0.35433070866141736" header="0.31496062992125984" footer="0.2755905511811024"/>
  <pageSetup blackAndWhite="1" horizontalDpi="600" verticalDpi="600" orientation="portrait" paperSize="9" scale="82" r:id="rId3"/>
  <headerFooter differentFirst="1">
    <oddFooter>&amp;C&amp;"HG丸ｺﾞｼｯｸM-PRO,標準"&amp;12&amp;P</oddFooter>
    <firstHeader>&amp;R&amp;16資料２</firstHeader>
    <firstFooter>&amp;C&amp;P</firstFooter>
  </headerFooter>
  <rowBreaks count="1" manualBreakCount="1">
    <brk id="42" max="7" man="1"/>
  </rowBreaks>
  <legacyDrawing r:id="rId2"/>
</worksheet>
</file>

<file path=xl/worksheets/sheet29.xml><?xml version="1.0" encoding="utf-8"?>
<worksheet xmlns="http://schemas.openxmlformats.org/spreadsheetml/2006/main" xmlns:r="http://schemas.openxmlformats.org/officeDocument/2006/relationships">
  <sheetPr>
    <tabColor rgb="FF00B0F0"/>
  </sheetPr>
  <dimension ref="A1:I31"/>
  <sheetViews>
    <sheetView view="pageBreakPreview" zoomScaleSheetLayoutView="100" workbookViewId="0" topLeftCell="A28">
      <selection activeCell="A23" sqref="A23:G23"/>
    </sheetView>
  </sheetViews>
  <sheetFormatPr defaultColWidth="9.140625" defaultRowHeight="15"/>
  <cols>
    <col min="1" max="1" width="17.28125" style="16" customWidth="1"/>
    <col min="2" max="5" width="14.57421875" style="16" customWidth="1"/>
    <col min="6" max="7" width="14.57421875" style="18" customWidth="1"/>
    <col min="8" max="16384" width="9.00390625" style="18" customWidth="1"/>
  </cols>
  <sheetData>
    <row r="1" spans="1:7" ht="30" customHeight="1">
      <c r="A1" s="586" t="s">
        <v>300</v>
      </c>
      <c r="B1" s="587"/>
      <c r="C1" s="277"/>
      <c r="D1" s="274"/>
      <c r="E1" s="115" t="s">
        <v>655</v>
      </c>
      <c r="F1" s="275"/>
      <c r="G1" s="276"/>
    </row>
    <row r="3" spans="1:7" ht="33" customHeight="1">
      <c r="A3" s="544" t="s">
        <v>329</v>
      </c>
      <c r="B3" s="545"/>
      <c r="C3" s="545"/>
      <c r="D3" s="546"/>
      <c r="E3" s="19" t="s">
        <v>0</v>
      </c>
      <c r="F3" s="170" t="s">
        <v>105</v>
      </c>
      <c r="G3" s="138" t="s">
        <v>395</v>
      </c>
    </row>
    <row r="4" spans="1:5" ht="13.5">
      <c r="A4" s="20"/>
      <c r="B4" s="21"/>
      <c r="C4" s="21"/>
      <c r="D4" s="17"/>
      <c r="E4" s="22"/>
    </row>
    <row r="5" spans="1:7" ht="72" customHeight="1">
      <c r="A5" s="23" t="s">
        <v>9</v>
      </c>
      <c r="B5" s="544" t="s">
        <v>693</v>
      </c>
      <c r="C5" s="545"/>
      <c r="D5" s="545"/>
      <c r="E5" s="545"/>
      <c r="F5" s="545"/>
      <c r="G5" s="546"/>
    </row>
    <row r="7" ht="13.5">
      <c r="A7" s="16" t="s">
        <v>62</v>
      </c>
    </row>
    <row r="8" ht="5.25" customHeight="1"/>
    <row r="9" spans="1:7" ht="18" customHeight="1">
      <c r="A9" s="565" t="s">
        <v>1</v>
      </c>
      <c r="B9" s="512" t="s">
        <v>68</v>
      </c>
      <c r="C9" s="513"/>
      <c r="D9" s="514"/>
      <c r="E9" s="512" t="s">
        <v>69</v>
      </c>
      <c r="F9" s="513"/>
      <c r="G9" s="514"/>
    </row>
    <row r="10" spans="1:7" ht="18" customHeight="1">
      <c r="A10" s="566"/>
      <c r="B10" s="59" t="s">
        <v>7</v>
      </c>
      <c r="C10" s="59" t="s">
        <v>8</v>
      </c>
      <c r="D10" s="59" t="s">
        <v>37</v>
      </c>
      <c r="E10" s="59" t="s">
        <v>54</v>
      </c>
      <c r="F10" s="117" t="s">
        <v>65</v>
      </c>
      <c r="G10" s="154" t="s">
        <v>66</v>
      </c>
    </row>
    <row r="11" spans="1:7" ht="18" customHeight="1">
      <c r="A11" s="566"/>
      <c r="B11" s="39" t="s">
        <v>58</v>
      </c>
      <c r="C11" s="39" t="s">
        <v>58</v>
      </c>
      <c r="D11" s="39" t="s">
        <v>58</v>
      </c>
      <c r="E11" s="39" t="s">
        <v>58</v>
      </c>
      <c r="F11" s="39" t="s">
        <v>58</v>
      </c>
      <c r="G11" s="39" t="s">
        <v>58</v>
      </c>
    </row>
    <row r="12" spans="1:7" ht="18" customHeight="1">
      <c r="A12" s="566"/>
      <c r="B12" s="250" t="s">
        <v>608</v>
      </c>
      <c r="C12" s="237" t="s">
        <v>607</v>
      </c>
      <c r="D12" s="237" t="s">
        <v>607</v>
      </c>
      <c r="E12" s="237" t="s">
        <v>607</v>
      </c>
      <c r="F12" s="237" t="s">
        <v>607</v>
      </c>
      <c r="G12" s="237" t="s">
        <v>609</v>
      </c>
    </row>
    <row r="13" spans="1:7" ht="18" customHeight="1">
      <c r="A13" s="567"/>
      <c r="B13" s="44" t="s">
        <v>2</v>
      </c>
      <c r="C13" s="49" t="s">
        <v>2</v>
      </c>
      <c r="D13" s="49" t="s">
        <v>2</v>
      </c>
      <c r="E13" s="49" t="s">
        <v>2</v>
      </c>
      <c r="F13" s="49" t="s">
        <v>2</v>
      </c>
      <c r="G13" s="49" t="s">
        <v>2</v>
      </c>
    </row>
    <row r="14" spans="1:7" ht="18" customHeight="1">
      <c r="A14" s="430" t="s">
        <v>112</v>
      </c>
      <c r="B14" s="269">
        <v>8</v>
      </c>
      <c r="C14" s="269">
        <v>8</v>
      </c>
      <c r="D14" s="269">
        <v>8</v>
      </c>
      <c r="E14" s="269">
        <v>10</v>
      </c>
      <c r="F14" s="269">
        <v>10</v>
      </c>
      <c r="G14" s="269">
        <v>10</v>
      </c>
    </row>
    <row r="15" spans="1:7" ht="18" customHeight="1">
      <c r="A15" s="430"/>
      <c r="B15" s="247">
        <v>8</v>
      </c>
      <c r="C15" s="238">
        <v>8</v>
      </c>
      <c r="D15" s="238">
        <v>10</v>
      </c>
      <c r="E15" s="238">
        <v>10</v>
      </c>
      <c r="F15" s="238">
        <v>10</v>
      </c>
      <c r="G15" s="238">
        <v>10</v>
      </c>
    </row>
    <row r="16" spans="1:7" ht="18" customHeight="1">
      <c r="A16" s="430"/>
      <c r="B16" s="267">
        <f aca="true" t="shared" si="0" ref="B16:G16">B15/B14</f>
        <v>1</v>
      </c>
      <c r="C16" s="267">
        <f t="shared" si="0"/>
        <v>1</v>
      </c>
      <c r="D16" s="267">
        <f t="shared" si="0"/>
        <v>1.25</v>
      </c>
      <c r="E16" s="267">
        <f t="shared" si="0"/>
        <v>1</v>
      </c>
      <c r="F16" s="267">
        <f t="shared" si="0"/>
        <v>1</v>
      </c>
      <c r="G16" s="267">
        <f t="shared" si="0"/>
        <v>1</v>
      </c>
    </row>
    <row r="17" spans="1:9" s="220" customFormat="1" ht="18" customHeight="1">
      <c r="A17" s="578" t="s">
        <v>432</v>
      </c>
      <c r="B17" s="579"/>
      <c r="C17" s="218"/>
      <c r="D17" s="218"/>
      <c r="E17" s="218"/>
      <c r="F17" s="218"/>
      <c r="G17" s="224" t="s">
        <v>434</v>
      </c>
      <c r="I17" s="219"/>
    </row>
    <row r="18" spans="1:7" ht="89.25" customHeight="1">
      <c r="A18" s="591" t="s">
        <v>694</v>
      </c>
      <c r="B18" s="592"/>
      <c r="C18" s="592"/>
      <c r="D18" s="592"/>
      <c r="E18" s="592"/>
      <c r="F18" s="590"/>
      <c r="G18" s="260" t="s">
        <v>505</v>
      </c>
    </row>
    <row r="19" spans="1:7" ht="120" customHeight="1" hidden="1">
      <c r="A19" s="591" t="s">
        <v>447</v>
      </c>
      <c r="B19" s="592"/>
      <c r="C19" s="592"/>
      <c r="D19" s="592"/>
      <c r="E19" s="592"/>
      <c r="F19" s="590"/>
      <c r="G19" s="234" t="s">
        <v>506</v>
      </c>
    </row>
    <row r="20" spans="1:7" ht="78.75" customHeight="1" hidden="1">
      <c r="A20" s="588" t="s">
        <v>522</v>
      </c>
      <c r="B20" s="589"/>
      <c r="C20" s="589"/>
      <c r="D20" s="589"/>
      <c r="E20" s="589"/>
      <c r="F20" s="589"/>
      <c r="G20" s="590"/>
    </row>
    <row r="21" spans="1:7" ht="78.75" customHeight="1" hidden="1">
      <c r="A21" s="682" t="s">
        <v>523</v>
      </c>
      <c r="B21" s="609"/>
      <c r="C21" s="609"/>
      <c r="D21" s="609"/>
      <c r="E21" s="609"/>
      <c r="F21" s="609"/>
      <c r="G21" s="610"/>
    </row>
    <row r="22" spans="1:9" ht="18" customHeight="1">
      <c r="A22" s="521" t="s">
        <v>433</v>
      </c>
      <c r="B22" s="523"/>
      <c r="C22" s="206"/>
      <c r="D22" s="206"/>
      <c r="E22" s="206"/>
      <c r="F22" s="206"/>
      <c r="G22" s="206"/>
      <c r="H22" s="147"/>
      <c r="I22" s="147"/>
    </row>
    <row r="23" spans="1:7" ht="90" customHeight="1">
      <c r="A23" s="521" t="s">
        <v>695</v>
      </c>
      <c r="B23" s="522"/>
      <c r="C23" s="522"/>
      <c r="D23" s="522"/>
      <c r="E23" s="522"/>
      <c r="F23" s="522"/>
      <c r="G23" s="523"/>
    </row>
    <row r="25" ht="13.5">
      <c r="A25" s="16" t="s">
        <v>268</v>
      </c>
    </row>
    <row r="26" ht="5.25" customHeight="1"/>
    <row r="27" spans="1:7" ht="18" customHeight="1">
      <c r="A27" s="565" t="s">
        <v>1</v>
      </c>
      <c r="B27" s="512" t="s">
        <v>269</v>
      </c>
      <c r="C27" s="513"/>
      <c r="D27" s="513"/>
      <c r="E27" s="513"/>
      <c r="F27" s="513"/>
      <c r="G27" s="514"/>
    </row>
    <row r="28" spans="1:7" ht="18" customHeight="1">
      <c r="A28" s="566"/>
      <c r="B28" s="537" t="s">
        <v>270</v>
      </c>
      <c r="C28" s="538"/>
      <c r="D28" s="537" t="s">
        <v>271</v>
      </c>
      <c r="E28" s="538"/>
      <c r="F28" s="537" t="s">
        <v>273</v>
      </c>
      <c r="G28" s="538"/>
    </row>
    <row r="29" spans="1:7" ht="18" customHeight="1">
      <c r="A29" s="566"/>
      <c r="B29" s="512" t="s">
        <v>58</v>
      </c>
      <c r="C29" s="514"/>
      <c r="D29" s="512" t="s">
        <v>58</v>
      </c>
      <c r="E29" s="514"/>
      <c r="F29" s="512" t="s">
        <v>58</v>
      </c>
      <c r="G29" s="514"/>
    </row>
    <row r="30" spans="1:7" ht="18" customHeight="1">
      <c r="A30" s="130" t="s">
        <v>112</v>
      </c>
      <c r="B30" s="535"/>
      <c r="C30" s="536"/>
      <c r="D30" s="535"/>
      <c r="E30" s="536"/>
      <c r="F30" s="692"/>
      <c r="G30" s="693"/>
    </row>
    <row r="31" spans="1:8" ht="135" customHeight="1">
      <c r="A31" s="580" t="s">
        <v>274</v>
      </c>
      <c r="B31" s="616"/>
      <c r="C31" s="616"/>
      <c r="D31" s="616"/>
      <c r="E31" s="616"/>
      <c r="F31" s="616"/>
      <c r="G31" s="617"/>
      <c r="H31" s="162"/>
    </row>
  </sheetData>
  <sheetProtection/>
  <mergeCells count="26">
    <mergeCell ref="A14:A16"/>
    <mergeCell ref="E9:G9"/>
    <mergeCell ref="A23:G23"/>
    <mergeCell ref="A17:B17"/>
    <mergeCell ref="A20:G20"/>
    <mergeCell ref="A21:G21"/>
    <mergeCell ref="A22:B22"/>
    <mergeCell ref="A31:G31"/>
    <mergeCell ref="B27:G27"/>
    <mergeCell ref="B28:C28"/>
    <mergeCell ref="B29:C29"/>
    <mergeCell ref="D28:E28"/>
    <mergeCell ref="A27:A29"/>
    <mergeCell ref="B30:C30"/>
    <mergeCell ref="D30:E30"/>
    <mergeCell ref="F30:G30"/>
    <mergeCell ref="A1:B1"/>
    <mergeCell ref="A19:F19"/>
    <mergeCell ref="A3:D3"/>
    <mergeCell ref="F29:G29"/>
    <mergeCell ref="B5:G5"/>
    <mergeCell ref="D29:E29"/>
    <mergeCell ref="F28:G28"/>
    <mergeCell ref="A18:F18"/>
    <mergeCell ref="A9:A13"/>
    <mergeCell ref="B9:D9"/>
  </mergeCells>
  <printOptions horizontalCentered="1" verticalCentered="1"/>
  <pageMargins left="0.7086614173228347" right="0.7086614173228347" top="0.7480314960629921" bottom="0.35433070866141736" header="0.31496062992125984" footer="0.2755905511811024"/>
  <pageSetup blackAndWhite="1" horizontalDpi="600" verticalDpi="600" orientation="portrait" paperSize="9" scale="85" r:id="rId1"/>
  <headerFooter differentFirst="1">
    <oddFooter>&amp;C&amp;"HG丸ｺﾞｼｯｸM-PRO,標準"&amp;12&amp;P</oddFooter>
    <firstHeader>&amp;R&amp;16資料２</firstHeader>
    <firstFooter>&amp;C&amp;P</firstFooter>
  </headerFooter>
</worksheet>
</file>

<file path=xl/worksheets/sheet3.xml><?xml version="1.0" encoding="utf-8"?>
<worksheet xmlns="http://schemas.openxmlformats.org/spreadsheetml/2006/main" xmlns:r="http://schemas.openxmlformats.org/officeDocument/2006/relationships">
  <sheetPr>
    <tabColor theme="5" tint="0.39998000860214233"/>
  </sheetPr>
  <dimension ref="A1:M36"/>
  <sheetViews>
    <sheetView view="pageBreakPreview" zoomScaleSheetLayoutView="100" workbookViewId="0" topLeftCell="A32">
      <selection activeCell="C5" sqref="C5:M5"/>
    </sheetView>
  </sheetViews>
  <sheetFormatPr defaultColWidth="9.140625" defaultRowHeight="15"/>
  <cols>
    <col min="1" max="2" width="1.8515625" style="3" customWidth="1"/>
    <col min="3" max="3" width="4.00390625" style="3" customWidth="1"/>
    <col min="4" max="11" width="7.57421875" style="3" customWidth="1"/>
    <col min="12" max="13" width="7.57421875" style="4" customWidth="1"/>
    <col min="14" max="16384" width="9.00390625" style="1" customWidth="1"/>
  </cols>
  <sheetData>
    <row r="1" spans="1:13" s="18" customFormat="1" ht="30" customHeight="1">
      <c r="A1" s="175" t="s">
        <v>340</v>
      </c>
      <c r="B1" s="175"/>
      <c r="C1" s="175"/>
      <c r="D1" s="175"/>
      <c r="E1" s="175"/>
      <c r="F1" s="175"/>
      <c r="G1" s="175"/>
      <c r="H1" s="175"/>
      <c r="I1" s="175"/>
      <c r="J1" s="175"/>
      <c r="K1" s="175"/>
      <c r="L1" s="175"/>
      <c r="M1" s="175"/>
    </row>
    <row r="2" spans="1:4" s="114" customFormat="1" ht="13.5" customHeight="1">
      <c r="A2" s="176"/>
      <c r="B2" s="176"/>
      <c r="C2" s="176"/>
      <c r="D2" s="176"/>
    </row>
    <row r="3" spans="1:13" ht="22.5" customHeight="1">
      <c r="A3" s="2" t="s">
        <v>678</v>
      </c>
      <c r="E3" s="1"/>
      <c r="F3" s="1"/>
      <c r="G3" s="1"/>
      <c r="H3" s="1"/>
      <c r="I3" s="1"/>
      <c r="J3" s="1"/>
      <c r="K3" s="1"/>
      <c r="L3" s="1"/>
      <c r="M3" s="1"/>
    </row>
    <row r="4" spans="3:13" ht="22.5" customHeight="1">
      <c r="C4" s="2" t="s">
        <v>364</v>
      </c>
      <c r="D4" s="7"/>
      <c r="E4" s="5"/>
      <c r="F4" s="5"/>
      <c r="G4" s="5"/>
      <c r="H4" s="5"/>
      <c r="I4" s="5"/>
      <c r="J4" s="5"/>
      <c r="K4" s="5"/>
      <c r="L4" s="10"/>
      <c r="M4" s="10"/>
    </row>
    <row r="5" spans="3:13" ht="82.5" customHeight="1">
      <c r="C5" s="397" t="s">
        <v>754</v>
      </c>
      <c r="D5" s="397"/>
      <c r="E5" s="397"/>
      <c r="F5" s="397"/>
      <c r="G5" s="397"/>
      <c r="H5" s="397"/>
      <c r="I5" s="397"/>
      <c r="J5" s="397"/>
      <c r="K5" s="397"/>
      <c r="L5" s="397"/>
      <c r="M5" s="397"/>
    </row>
    <row r="6" spans="3:13" ht="13.5">
      <c r="C6" s="10"/>
      <c r="D6" s="10"/>
      <c r="E6" s="10"/>
      <c r="F6" s="10"/>
      <c r="G6" s="10"/>
      <c r="H6" s="10"/>
      <c r="I6" s="10"/>
      <c r="J6" s="10"/>
      <c r="K6" s="10"/>
      <c r="L6" s="10"/>
      <c r="M6" s="10"/>
    </row>
    <row r="7" spans="3:13" ht="24" customHeight="1">
      <c r="C7" s="5"/>
      <c r="D7" s="472" t="s">
        <v>34</v>
      </c>
      <c r="E7" s="473"/>
      <c r="F7" s="473"/>
      <c r="G7" s="473"/>
      <c r="H7" s="474"/>
      <c r="I7" s="472" t="s">
        <v>33</v>
      </c>
      <c r="J7" s="473"/>
      <c r="K7" s="474"/>
      <c r="L7" s="112"/>
      <c r="M7" s="10"/>
    </row>
    <row r="8" spans="4:12" ht="30" customHeight="1">
      <c r="D8" s="467" t="s">
        <v>212</v>
      </c>
      <c r="E8" s="468"/>
      <c r="F8" s="468"/>
      <c r="G8" s="468"/>
      <c r="H8" s="469"/>
      <c r="I8" s="475">
        <v>93</v>
      </c>
      <c r="J8" s="475"/>
      <c r="K8" s="475"/>
      <c r="L8" s="111"/>
    </row>
    <row r="9" spans="4:12" ht="30" customHeight="1">
      <c r="D9" s="506" t="s">
        <v>213</v>
      </c>
      <c r="E9" s="507"/>
      <c r="F9" s="507"/>
      <c r="G9" s="507"/>
      <c r="H9" s="499"/>
      <c r="I9" s="508">
        <v>143</v>
      </c>
      <c r="J9" s="508"/>
      <c r="K9" s="508"/>
      <c r="L9" s="111"/>
    </row>
    <row r="10" spans="4:12" ht="30" customHeight="1">
      <c r="D10" s="168"/>
      <c r="E10" s="469" t="s">
        <v>362</v>
      </c>
      <c r="F10" s="480"/>
      <c r="G10" s="480"/>
      <c r="H10" s="480"/>
      <c r="I10" s="318" t="s">
        <v>363</v>
      </c>
      <c r="J10" s="318"/>
      <c r="K10" s="318"/>
      <c r="L10" s="111"/>
    </row>
    <row r="11" spans="4:12" ht="30" customHeight="1">
      <c r="D11" s="168"/>
      <c r="E11" s="469" t="s">
        <v>359</v>
      </c>
      <c r="F11" s="480"/>
      <c r="G11" s="480"/>
      <c r="H11" s="480"/>
      <c r="I11" s="318" t="s">
        <v>361</v>
      </c>
      <c r="J11" s="318"/>
      <c r="K11" s="318"/>
      <c r="L11" s="111"/>
    </row>
    <row r="12" spans="4:12" ht="30" customHeight="1" thickBot="1">
      <c r="D12" s="196"/>
      <c r="E12" s="499" t="s">
        <v>358</v>
      </c>
      <c r="F12" s="500"/>
      <c r="G12" s="500"/>
      <c r="H12" s="500"/>
      <c r="I12" s="479" t="s">
        <v>360</v>
      </c>
      <c r="J12" s="479"/>
      <c r="K12" s="479"/>
      <c r="L12" s="111"/>
    </row>
    <row r="13" spans="4:12" ht="30" customHeight="1" thickBot="1">
      <c r="D13" s="12"/>
      <c r="E13" s="459" t="s">
        <v>257</v>
      </c>
      <c r="F13" s="459"/>
      <c r="G13" s="459"/>
      <c r="H13" s="460"/>
      <c r="I13" s="509">
        <v>72</v>
      </c>
      <c r="J13" s="509"/>
      <c r="K13" s="510"/>
      <c r="L13" s="111"/>
    </row>
    <row r="14" spans="4:12" ht="30" customHeight="1">
      <c r="D14" s="199"/>
      <c r="E14" s="477" t="s">
        <v>423</v>
      </c>
      <c r="F14" s="478"/>
      <c r="G14" s="478"/>
      <c r="H14" s="478"/>
      <c r="I14" s="481">
        <v>73</v>
      </c>
      <c r="J14" s="481"/>
      <c r="K14" s="481"/>
      <c r="L14" s="111"/>
    </row>
    <row r="15" spans="9:11" ht="13.5">
      <c r="I15" s="15"/>
      <c r="J15" s="15"/>
      <c r="K15" s="15"/>
    </row>
    <row r="17" spans="1:13" ht="21.75" customHeight="1">
      <c r="A17" s="9"/>
      <c r="B17" s="9"/>
      <c r="C17" s="476" t="s">
        <v>365</v>
      </c>
      <c r="D17" s="476"/>
      <c r="E17" s="476"/>
      <c r="F17" s="476"/>
      <c r="G17" s="476"/>
      <c r="H17" s="476"/>
      <c r="I17" s="476"/>
      <c r="J17" s="476"/>
      <c r="K17" s="476"/>
      <c r="L17" s="476"/>
      <c r="M17" s="476"/>
    </row>
    <row r="18" spans="3:13" ht="42.75" customHeight="1">
      <c r="C18" s="397" t="s">
        <v>429</v>
      </c>
      <c r="D18" s="397"/>
      <c r="E18" s="397"/>
      <c r="F18" s="397"/>
      <c r="G18" s="397"/>
      <c r="H18" s="397"/>
      <c r="I18" s="397"/>
      <c r="J18" s="397"/>
      <c r="K18" s="397"/>
      <c r="L18" s="397"/>
      <c r="M18" s="397"/>
    </row>
    <row r="19" spans="3:13" ht="13.5">
      <c r="C19" s="10"/>
      <c r="D19" s="10"/>
      <c r="E19" s="10"/>
      <c r="F19" s="10"/>
      <c r="G19" s="10"/>
      <c r="H19" s="10"/>
      <c r="I19" s="10"/>
      <c r="J19" s="10"/>
      <c r="K19" s="10"/>
      <c r="L19" s="10"/>
      <c r="M19" s="10"/>
    </row>
    <row r="20" spans="3:13" ht="17.25" customHeight="1">
      <c r="C20" s="10"/>
      <c r="D20" s="496" t="s">
        <v>34</v>
      </c>
      <c r="E20" s="497"/>
      <c r="F20" s="497"/>
      <c r="G20" s="497"/>
      <c r="H20" s="498"/>
      <c r="I20" s="496" t="s">
        <v>33</v>
      </c>
      <c r="J20" s="497"/>
      <c r="K20" s="497"/>
      <c r="L20" s="498"/>
      <c r="M20" s="10"/>
    </row>
    <row r="21" spans="4:12" ht="30" customHeight="1">
      <c r="D21" s="467" t="s">
        <v>215</v>
      </c>
      <c r="E21" s="468"/>
      <c r="F21" s="468"/>
      <c r="G21" s="468"/>
      <c r="H21" s="469"/>
      <c r="I21" s="464">
        <v>154</v>
      </c>
      <c r="J21" s="465"/>
      <c r="K21" s="465"/>
      <c r="L21" s="466"/>
    </row>
    <row r="22" spans="4:12" ht="30" customHeight="1">
      <c r="D22" s="467" t="s">
        <v>214</v>
      </c>
      <c r="E22" s="468"/>
      <c r="F22" s="468"/>
      <c r="G22" s="468"/>
      <c r="H22" s="469"/>
      <c r="I22" s="464">
        <v>178</v>
      </c>
      <c r="J22" s="465"/>
      <c r="K22" s="465"/>
      <c r="L22" s="466"/>
    </row>
    <row r="23" spans="4:12" ht="30" customHeight="1">
      <c r="D23" s="166"/>
      <c r="E23" s="470" t="s">
        <v>368</v>
      </c>
      <c r="F23" s="470"/>
      <c r="G23" s="470"/>
      <c r="H23" s="471"/>
      <c r="I23" s="464" t="s">
        <v>372</v>
      </c>
      <c r="J23" s="465"/>
      <c r="K23" s="465"/>
      <c r="L23" s="466"/>
    </row>
    <row r="24" spans="4:12" ht="30" customHeight="1" thickBot="1">
      <c r="D24" s="197"/>
      <c r="E24" s="454" t="s">
        <v>366</v>
      </c>
      <c r="F24" s="454"/>
      <c r="G24" s="454"/>
      <c r="H24" s="455"/>
      <c r="I24" s="490" t="s">
        <v>371</v>
      </c>
      <c r="J24" s="491"/>
      <c r="K24" s="491"/>
      <c r="L24" s="492"/>
    </row>
    <row r="25" spans="4:12" ht="30" customHeight="1" thickBot="1">
      <c r="D25" s="12"/>
      <c r="E25" s="459" t="s">
        <v>260</v>
      </c>
      <c r="F25" s="459"/>
      <c r="G25" s="459"/>
      <c r="H25" s="460"/>
      <c r="I25" s="461">
        <v>172</v>
      </c>
      <c r="J25" s="462"/>
      <c r="K25" s="462"/>
      <c r="L25" s="463"/>
    </row>
    <row r="26" spans="4:12" ht="30" customHeight="1">
      <c r="D26" s="199"/>
      <c r="E26" s="482" t="s">
        <v>424</v>
      </c>
      <c r="F26" s="482"/>
      <c r="G26" s="482"/>
      <c r="H26" s="483"/>
      <c r="I26" s="484">
        <v>199</v>
      </c>
      <c r="J26" s="485"/>
      <c r="K26" s="485"/>
      <c r="L26" s="486"/>
    </row>
    <row r="27" spans="4:12" ht="16.5" customHeight="1">
      <c r="D27" s="14"/>
      <c r="E27" s="11"/>
      <c r="F27" s="11"/>
      <c r="G27" s="11"/>
      <c r="H27" s="11"/>
      <c r="I27" s="13"/>
      <c r="J27" s="13"/>
      <c r="K27" s="13"/>
      <c r="L27" s="13"/>
    </row>
    <row r="29" spans="1:13" ht="21.75" customHeight="1">
      <c r="A29" s="9"/>
      <c r="B29" s="9"/>
      <c r="C29" s="476" t="s">
        <v>367</v>
      </c>
      <c r="D29" s="476"/>
      <c r="E29" s="476"/>
      <c r="F29" s="476"/>
      <c r="G29" s="476"/>
      <c r="H29" s="476"/>
      <c r="I29" s="476"/>
      <c r="J29" s="476"/>
      <c r="K29" s="476"/>
      <c r="L29" s="476"/>
      <c r="M29" s="476"/>
    </row>
    <row r="30" spans="3:13" ht="57.75" customHeight="1">
      <c r="C30" s="397" t="s">
        <v>430</v>
      </c>
      <c r="D30" s="397"/>
      <c r="E30" s="397"/>
      <c r="F30" s="397"/>
      <c r="G30" s="397"/>
      <c r="H30" s="397"/>
      <c r="I30" s="397"/>
      <c r="J30" s="397"/>
      <c r="K30" s="397"/>
      <c r="L30" s="397"/>
      <c r="M30" s="397"/>
    </row>
    <row r="31" spans="3:13" ht="13.5">
      <c r="C31" s="10"/>
      <c r="D31" s="10"/>
      <c r="E31" s="10"/>
      <c r="F31" s="10"/>
      <c r="G31" s="10"/>
      <c r="H31" s="10"/>
      <c r="I31" s="10"/>
      <c r="J31" s="10"/>
      <c r="K31" s="10"/>
      <c r="L31" s="10"/>
      <c r="M31" s="10"/>
    </row>
    <row r="32" spans="3:13" ht="17.25" customHeight="1">
      <c r="C32" s="10"/>
      <c r="D32" s="496" t="s">
        <v>34</v>
      </c>
      <c r="E32" s="497"/>
      <c r="F32" s="497"/>
      <c r="G32" s="497"/>
      <c r="H32" s="498"/>
      <c r="I32" s="496" t="s">
        <v>33</v>
      </c>
      <c r="J32" s="497"/>
      <c r="K32" s="497"/>
      <c r="L32" s="498"/>
      <c r="M32" s="10"/>
    </row>
    <row r="33" spans="4:12" ht="30" customHeight="1">
      <c r="D33" s="467" t="s">
        <v>216</v>
      </c>
      <c r="E33" s="468"/>
      <c r="F33" s="468"/>
      <c r="G33" s="468"/>
      <c r="H33" s="469"/>
      <c r="I33" s="493">
        <v>50</v>
      </c>
      <c r="J33" s="494"/>
      <c r="K33" s="494"/>
      <c r="L33" s="495"/>
    </row>
    <row r="34" spans="4:12" ht="30" customHeight="1" thickBot="1">
      <c r="D34" s="167"/>
      <c r="E34" s="454" t="s">
        <v>369</v>
      </c>
      <c r="F34" s="454"/>
      <c r="G34" s="454"/>
      <c r="H34" s="455"/>
      <c r="I34" s="456">
        <v>26.7</v>
      </c>
      <c r="J34" s="457"/>
      <c r="K34" s="457"/>
      <c r="L34" s="458"/>
    </row>
    <row r="35" spans="4:12" ht="30" customHeight="1" thickBot="1">
      <c r="D35" s="12"/>
      <c r="E35" s="366" t="s">
        <v>370</v>
      </c>
      <c r="F35" s="366"/>
      <c r="G35" s="366"/>
      <c r="H35" s="367"/>
      <c r="I35" s="487">
        <v>26.7</v>
      </c>
      <c r="J35" s="488"/>
      <c r="K35" s="488"/>
      <c r="L35" s="489"/>
    </row>
    <row r="36" spans="4:12" ht="30" customHeight="1">
      <c r="D36" s="200"/>
      <c r="E36" s="501" t="s">
        <v>425</v>
      </c>
      <c r="F36" s="501"/>
      <c r="G36" s="501"/>
      <c r="H36" s="502"/>
      <c r="I36" s="503">
        <v>26.7</v>
      </c>
      <c r="J36" s="504"/>
      <c r="K36" s="504"/>
      <c r="L36" s="505"/>
    </row>
  </sheetData>
  <sheetProtection/>
  <mergeCells count="45">
    <mergeCell ref="E36:H36"/>
    <mergeCell ref="I36:L36"/>
    <mergeCell ref="D9:H9"/>
    <mergeCell ref="I9:K9"/>
    <mergeCell ref="E13:H13"/>
    <mergeCell ref="I13:K13"/>
    <mergeCell ref="C18:M18"/>
    <mergeCell ref="C30:M30"/>
    <mergeCell ref="D20:H20"/>
    <mergeCell ref="I20:L20"/>
    <mergeCell ref="I11:K11"/>
    <mergeCell ref="E10:H10"/>
    <mergeCell ref="I10:K10"/>
    <mergeCell ref="D32:H32"/>
    <mergeCell ref="I32:L32"/>
    <mergeCell ref="E12:H12"/>
    <mergeCell ref="D22:H22"/>
    <mergeCell ref="C5:M5"/>
    <mergeCell ref="I14:K14"/>
    <mergeCell ref="E26:H26"/>
    <mergeCell ref="I26:L26"/>
    <mergeCell ref="E35:H35"/>
    <mergeCell ref="I35:L35"/>
    <mergeCell ref="E24:H24"/>
    <mergeCell ref="I23:L23"/>
    <mergeCell ref="I24:L24"/>
    <mergeCell ref="I33:L33"/>
    <mergeCell ref="D7:H7"/>
    <mergeCell ref="I7:K7"/>
    <mergeCell ref="D8:H8"/>
    <mergeCell ref="I8:K8"/>
    <mergeCell ref="C29:M29"/>
    <mergeCell ref="C17:M17"/>
    <mergeCell ref="E14:H14"/>
    <mergeCell ref="I22:L22"/>
    <mergeCell ref="I12:K12"/>
    <mergeCell ref="E11:H11"/>
    <mergeCell ref="E34:H34"/>
    <mergeCell ref="I34:L34"/>
    <mergeCell ref="E25:H25"/>
    <mergeCell ref="I25:L25"/>
    <mergeCell ref="I21:L21"/>
    <mergeCell ref="D33:H33"/>
    <mergeCell ref="D21:H21"/>
    <mergeCell ref="E23:H23"/>
  </mergeCells>
  <printOptions horizontalCentered="1" verticalCentered="1"/>
  <pageMargins left="0.7086614173228347" right="0.7086614173228347" top="0.7480314960629921" bottom="0.35433070866141736" header="0.31496062992125984" footer="0.2755905511811024"/>
  <pageSetup blackAndWhite="1" horizontalDpi="600" verticalDpi="600" orientation="portrait" paperSize="9" scale="84" r:id="rId1"/>
  <headerFooter differentFirst="1">
    <oddFooter>&amp;C&amp;"HG丸ｺﾞｼｯｸM-PRO,標準"&amp;12&amp;P</oddFooter>
    <firstHeader>&amp;R&amp;16資料２</firstHeader>
    <firstFooter>&amp;C&amp;P</firstFooter>
  </headerFooter>
</worksheet>
</file>

<file path=xl/worksheets/sheet30.xml><?xml version="1.0" encoding="utf-8"?>
<worksheet xmlns="http://schemas.openxmlformats.org/spreadsheetml/2006/main" xmlns:r="http://schemas.openxmlformats.org/officeDocument/2006/relationships">
  <sheetPr>
    <tabColor rgb="FF00B0F0"/>
  </sheetPr>
  <dimension ref="A1:I31"/>
  <sheetViews>
    <sheetView view="pageBreakPreview" zoomScaleSheetLayoutView="100" workbookViewId="0" topLeftCell="A1">
      <selection activeCell="A23" sqref="A23:G23"/>
    </sheetView>
  </sheetViews>
  <sheetFormatPr defaultColWidth="9.140625" defaultRowHeight="15"/>
  <cols>
    <col min="1" max="1" width="17.28125" style="16" customWidth="1"/>
    <col min="2" max="5" width="14.57421875" style="16" customWidth="1"/>
    <col min="6" max="7" width="14.57421875" style="18" customWidth="1"/>
    <col min="8" max="16384" width="9.00390625" style="18" customWidth="1"/>
  </cols>
  <sheetData>
    <row r="1" spans="1:7" ht="30" customHeight="1">
      <c r="A1" s="586" t="s">
        <v>286</v>
      </c>
      <c r="B1" s="587"/>
      <c r="C1" s="274"/>
      <c r="D1" s="115" t="s">
        <v>655</v>
      </c>
      <c r="F1" s="275"/>
      <c r="G1" s="276"/>
    </row>
    <row r="2" ht="14.25"/>
    <row r="3" spans="1:7" ht="33" customHeight="1">
      <c r="A3" s="593" t="s">
        <v>188</v>
      </c>
      <c r="B3" s="594"/>
      <c r="C3" s="594"/>
      <c r="D3" s="19" t="s">
        <v>0</v>
      </c>
      <c r="E3" s="694" t="s">
        <v>657</v>
      </c>
      <c r="F3" s="695"/>
      <c r="G3" s="138" t="s">
        <v>658</v>
      </c>
    </row>
    <row r="4" spans="1:5" ht="14.25">
      <c r="A4" s="20"/>
      <c r="B4" s="21"/>
      <c r="C4" s="21"/>
      <c r="D4" s="17"/>
      <c r="E4" s="22"/>
    </row>
    <row r="5" spans="1:7" ht="54.75" customHeight="1">
      <c r="A5" s="23" t="s">
        <v>9</v>
      </c>
      <c r="B5" s="544" t="s">
        <v>696</v>
      </c>
      <c r="C5" s="545"/>
      <c r="D5" s="545"/>
      <c r="E5" s="545"/>
      <c r="F5" s="545"/>
      <c r="G5" s="546"/>
    </row>
    <row r="6" ht="14.25"/>
    <row r="7" ht="14.25">
      <c r="A7" s="16" t="s">
        <v>62</v>
      </c>
    </row>
    <row r="8" ht="5.25" customHeight="1"/>
    <row r="9" spans="1:7" ht="18" customHeight="1">
      <c r="A9" s="565" t="s">
        <v>1</v>
      </c>
      <c r="B9" s="512" t="s">
        <v>68</v>
      </c>
      <c r="C9" s="513"/>
      <c r="D9" s="514"/>
      <c r="E9" s="537" t="s">
        <v>69</v>
      </c>
      <c r="F9" s="687"/>
      <c r="G9" s="538"/>
    </row>
    <row r="10" spans="1:7" ht="18" customHeight="1">
      <c r="A10" s="566"/>
      <c r="B10" s="59" t="s">
        <v>7</v>
      </c>
      <c r="C10" s="59" t="s">
        <v>8</v>
      </c>
      <c r="D10" s="59" t="s">
        <v>37</v>
      </c>
      <c r="E10" s="59" t="s">
        <v>54</v>
      </c>
      <c r="F10" s="117" t="s">
        <v>65</v>
      </c>
      <c r="G10" s="154" t="s">
        <v>66</v>
      </c>
    </row>
    <row r="11" spans="1:7" ht="18" customHeight="1">
      <c r="A11" s="566"/>
      <c r="B11" s="39" t="s">
        <v>58</v>
      </c>
      <c r="C11" s="39" t="s">
        <v>58</v>
      </c>
      <c r="D11" s="39" t="s">
        <v>58</v>
      </c>
      <c r="E11" s="39" t="s">
        <v>58</v>
      </c>
      <c r="F11" s="39" t="s">
        <v>58</v>
      </c>
      <c r="G11" s="39" t="s">
        <v>58</v>
      </c>
    </row>
    <row r="12" spans="1:7" ht="18" customHeight="1">
      <c r="A12" s="566"/>
      <c r="B12" s="250" t="s">
        <v>608</v>
      </c>
      <c r="C12" s="237" t="s">
        <v>607</v>
      </c>
      <c r="D12" s="237" t="s">
        <v>607</v>
      </c>
      <c r="E12" s="237" t="s">
        <v>607</v>
      </c>
      <c r="F12" s="237" t="s">
        <v>607</v>
      </c>
      <c r="G12" s="237" t="s">
        <v>609</v>
      </c>
    </row>
    <row r="13" spans="1:7" ht="18" customHeight="1">
      <c r="A13" s="567"/>
      <c r="B13" s="44" t="s">
        <v>2</v>
      </c>
      <c r="C13" s="49" t="s">
        <v>2</v>
      </c>
      <c r="D13" s="49" t="s">
        <v>2</v>
      </c>
      <c r="E13" s="49" t="s">
        <v>2</v>
      </c>
      <c r="F13" s="49" t="s">
        <v>2</v>
      </c>
      <c r="G13" s="49" t="s">
        <v>2</v>
      </c>
    </row>
    <row r="14" spans="1:7" ht="18" customHeight="1">
      <c r="A14" s="430" t="s">
        <v>113</v>
      </c>
      <c r="B14" s="269">
        <v>7</v>
      </c>
      <c r="C14" s="269">
        <v>7</v>
      </c>
      <c r="D14" s="269">
        <v>8</v>
      </c>
      <c r="E14" s="269">
        <v>17</v>
      </c>
      <c r="F14" s="269">
        <v>22</v>
      </c>
      <c r="G14" s="269">
        <v>29</v>
      </c>
    </row>
    <row r="15" spans="1:7" ht="18" customHeight="1">
      <c r="A15" s="430"/>
      <c r="B15" s="247">
        <v>7</v>
      </c>
      <c r="C15" s="238">
        <v>11</v>
      </c>
      <c r="D15" s="238">
        <v>8</v>
      </c>
      <c r="E15" s="238">
        <v>6</v>
      </c>
      <c r="F15" s="238">
        <v>5</v>
      </c>
      <c r="G15" s="238">
        <v>5</v>
      </c>
    </row>
    <row r="16" spans="1:7" ht="18" customHeight="1">
      <c r="A16" s="430"/>
      <c r="B16" s="267">
        <f aca="true" t="shared" si="0" ref="B16:G16">B15/B14</f>
        <v>1</v>
      </c>
      <c r="C16" s="267">
        <f t="shared" si="0"/>
        <v>1.5714285714285714</v>
      </c>
      <c r="D16" s="267">
        <f t="shared" si="0"/>
        <v>1</v>
      </c>
      <c r="E16" s="267">
        <f t="shared" si="0"/>
        <v>0.35294117647058826</v>
      </c>
      <c r="F16" s="267">
        <f t="shared" si="0"/>
        <v>0.22727272727272727</v>
      </c>
      <c r="G16" s="267">
        <f t="shared" si="0"/>
        <v>0.1724137931034483</v>
      </c>
    </row>
    <row r="17" spans="1:9" s="220" customFormat="1" ht="18" customHeight="1">
      <c r="A17" s="578" t="s">
        <v>432</v>
      </c>
      <c r="B17" s="579"/>
      <c r="C17" s="218"/>
      <c r="D17" s="218"/>
      <c r="E17" s="218"/>
      <c r="F17" s="218"/>
      <c r="G17" s="224" t="s">
        <v>434</v>
      </c>
      <c r="I17" s="219"/>
    </row>
    <row r="18" spans="1:7" ht="102" customHeight="1">
      <c r="A18" s="591" t="s">
        <v>697</v>
      </c>
      <c r="B18" s="592"/>
      <c r="C18" s="592"/>
      <c r="D18" s="592"/>
      <c r="E18" s="592"/>
      <c r="F18" s="590"/>
      <c r="G18" s="260" t="s">
        <v>498</v>
      </c>
    </row>
    <row r="19" spans="1:7" ht="37.5" customHeight="1" hidden="1">
      <c r="A19" s="591" t="s">
        <v>448</v>
      </c>
      <c r="B19" s="592"/>
      <c r="C19" s="592"/>
      <c r="D19" s="592"/>
      <c r="E19" s="592"/>
      <c r="F19" s="590"/>
      <c r="G19" s="231" t="s">
        <v>498</v>
      </c>
    </row>
    <row r="20" spans="1:7" ht="51" customHeight="1" hidden="1">
      <c r="A20" s="588" t="s">
        <v>508</v>
      </c>
      <c r="B20" s="589"/>
      <c r="C20" s="589"/>
      <c r="D20" s="589"/>
      <c r="E20" s="589"/>
      <c r="F20" s="589"/>
      <c r="G20" s="590"/>
    </row>
    <row r="21" spans="1:7" ht="81.75" customHeight="1" hidden="1">
      <c r="A21" s="682" t="s">
        <v>524</v>
      </c>
      <c r="B21" s="696"/>
      <c r="C21" s="696"/>
      <c r="D21" s="696"/>
      <c r="E21" s="696"/>
      <c r="F21" s="696"/>
      <c r="G21" s="697"/>
    </row>
    <row r="22" spans="1:9" ht="18" customHeight="1">
      <c r="A22" s="521" t="s">
        <v>433</v>
      </c>
      <c r="B22" s="523"/>
      <c r="C22" s="206"/>
      <c r="D22" s="206"/>
      <c r="E22" s="206"/>
      <c r="F22" s="206"/>
      <c r="G22" s="206"/>
      <c r="H22" s="147"/>
      <c r="I22" s="147"/>
    </row>
    <row r="23" spans="1:7" ht="78" customHeight="1">
      <c r="A23" s="521" t="s">
        <v>620</v>
      </c>
      <c r="B23" s="522"/>
      <c r="C23" s="522"/>
      <c r="D23" s="522"/>
      <c r="E23" s="522"/>
      <c r="F23" s="522"/>
      <c r="G23" s="523"/>
    </row>
    <row r="25" ht="13.5">
      <c r="A25" s="16" t="s">
        <v>268</v>
      </c>
    </row>
    <row r="26" ht="5.25" customHeight="1"/>
    <row r="27" spans="1:7" ht="18" customHeight="1">
      <c r="A27" s="565" t="s">
        <v>1</v>
      </c>
      <c r="B27" s="512" t="s">
        <v>269</v>
      </c>
      <c r="C27" s="513"/>
      <c r="D27" s="513"/>
      <c r="E27" s="513"/>
      <c r="F27" s="513"/>
      <c r="G27" s="514"/>
    </row>
    <row r="28" spans="1:7" ht="18" customHeight="1">
      <c r="A28" s="566"/>
      <c r="B28" s="537" t="s">
        <v>270</v>
      </c>
      <c r="C28" s="538"/>
      <c r="D28" s="537" t="s">
        <v>271</v>
      </c>
      <c r="E28" s="538"/>
      <c r="F28" s="537" t="s">
        <v>273</v>
      </c>
      <c r="G28" s="538"/>
    </row>
    <row r="29" spans="1:7" ht="18" customHeight="1">
      <c r="A29" s="566"/>
      <c r="B29" s="512" t="s">
        <v>58</v>
      </c>
      <c r="C29" s="514"/>
      <c r="D29" s="512" t="s">
        <v>58</v>
      </c>
      <c r="E29" s="514"/>
      <c r="F29" s="512" t="s">
        <v>58</v>
      </c>
      <c r="G29" s="514"/>
    </row>
    <row r="30" spans="1:7" ht="18" customHeight="1">
      <c r="A30" s="130" t="s">
        <v>113</v>
      </c>
      <c r="B30" s="535"/>
      <c r="C30" s="536"/>
      <c r="D30" s="535"/>
      <c r="E30" s="536"/>
      <c r="F30" s="535"/>
      <c r="G30" s="536"/>
    </row>
    <row r="31" spans="1:8" ht="135" customHeight="1">
      <c r="A31" s="580" t="s">
        <v>274</v>
      </c>
      <c r="B31" s="616"/>
      <c r="C31" s="616"/>
      <c r="D31" s="616"/>
      <c r="E31" s="616"/>
      <c r="F31" s="616"/>
      <c r="G31" s="617"/>
      <c r="H31" s="162"/>
    </row>
  </sheetData>
  <sheetProtection/>
  <mergeCells count="27">
    <mergeCell ref="A31:G31"/>
    <mergeCell ref="B28:C28"/>
    <mergeCell ref="B29:C29"/>
    <mergeCell ref="B30:C30"/>
    <mergeCell ref="D28:E28"/>
    <mergeCell ref="A23:G23"/>
    <mergeCell ref="D30:E30"/>
    <mergeCell ref="F28:G28"/>
    <mergeCell ref="F30:G30"/>
    <mergeCell ref="D29:E29"/>
    <mergeCell ref="A27:A29"/>
    <mergeCell ref="B27:G27"/>
    <mergeCell ref="F29:G29"/>
    <mergeCell ref="A17:B17"/>
    <mergeCell ref="A22:B22"/>
    <mergeCell ref="A19:F19"/>
    <mergeCell ref="A20:G20"/>
    <mergeCell ref="A21:G21"/>
    <mergeCell ref="A18:F18"/>
    <mergeCell ref="A9:A13"/>
    <mergeCell ref="B9:D9"/>
    <mergeCell ref="A14:A16"/>
    <mergeCell ref="E9:G9"/>
    <mergeCell ref="B5:G5"/>
    <mergeCell ref="A1:B1"/>
    <mergeCell ref="A3:C3"/>
    <mergeCell ref="E3:F3"/>
  </mergeCells>
  <printOptions horizontalCentered="1" verticalCentered="1"/>
  <pageMargins left="0.7086614173228347" right="0.7086614173228347" top="0.7480314960629921" bottom="0.35433070866141736" header="0.31496062992125984" footer="0.2755905511811024"/>
  <pageSetup blackAndWhite="1" horizontalDpi="600" verticalDpi="600" orientation="portrait" paperSize="9" scale="85" r:id="rId3"/>
  <headerFooter differentFirst="1">
    <oddFooter>&amp;C&amp;"HG丸ｺﾞｼｯｸM-PRO,標準"&amp;12&amp;P</oddFooter>
    <firstHeader>&amp;R&amp;16資料２</firstHeader>
    <firstFooter>&amp;C&amp;P</firstFooter>
  </headerFooter>
  <legacyDrawing r:id="rId2"/>
</worksheet>
</file>

<file path=xl/worksheets/sheet31.xml><?xml version="1.0" encoding="utf-8"?>
<worksheet xmlns="http://schemas.openxmlformats.org/spreadsheetml/2006/main" xmlns:r="http://schemas.openxmlformats.org/officeDocument/2006/relationships">
  <sheetPr>
    <tabColor rgb="FF00B0F0"/>
  </sheetPr>
  <dimension ref="A1:I44"/>
  <sheetViews>
    <sheetView view="pageBreakPreview" zoomScaleSheetLayoutView="100" workbookViewId="0" topLeftCell="A38">
      <selection activeCell="A28" sqref="A28:G28"/>
    </sheetView>
  </sheetViews>
  <sheetFormatPr defaultColWidth="9.140625" defaultRowHeight="15"/>
  <cols>
    <col min="1" max="1" width="10.00390625" style="16" customWidth="1"/>
    <col min="2" max="2" width="12.421875" style="16" customWidth="1"/>
    <col min="3" max="6" width="13.57421875" style="16" customWidth="1"/>
    <col min="7" max="8" width="13.57421875" style="18" customWidth="1"/>
    <col min="9" max="16384" width="9.00390625" style="18" customWidth="1"/>
  </cols>
  <sheetData>
    <row r="1" spans="1:8" ht="30" customHeight="1">
      <c r="A1" s="586" t="s">
        <v>287</v>
      </c>
      <c r="B1" s="587"/>
      <c r="C1" s="587"/>
      <c r="D1" s="274"/>
      <c r="E1" s="274"/>
      <c r="F1" s="115" t="s">
        <v>655</v>
      </c>
      <c r="G1" s="275"/>
      <c r="H1" s="276"/>
    </row>
    <row r="3" spans="1:8" ht="33" customHeight="1">
      <c r="A3" s="593" t="s">
        <v>330</v>
      </c>
      <c r="B3" s="594"/>
      <c r="C3" s="594"/>
      <c r="D3" s="594"/>
      <c r="E3" s="595"/>
      <c r="F3" s="19" t="s">
        <v>0</v>
      </c>
      <c r="G3" s="37" t="s">
        <v>53</v>
      </c>
      <c r="H3" s="138" t="s">
        <v>396</v>
      </c>
    </row>
    <row r="4" spans="1:6" ht="13.5">
      <c r="A4" s="20"/>
      <c r="B4" s="20"/>
      <c r="C4" s="21"/>
      <c r="D4" s="21"/>
      <c r="E4" s="17"/>
      <c r="F4" s="22"/>
    </row>
    <row r="5" spans="1:8" ht="33.75" customHeight="1">
      <c r="A5" s="556" t="s">
        <v>9</v>
      </c>
      <c r="B5" s="557"/>
      <c r="C5" s="544" t="s">
        <v>698</v>
      </c>
      <c r="D5" s="545"/>
      <c r="E5" s="545"/>
      <c r="F5" s="545"/>
      <c r="G5" s="545"/>
      <c r="H5" s="546"/>
    </row>
    <row r="7" spans="1:4" ht="13.5">
      <c r="A7" s="16" t="s">
        <v>62</v>
      </c>
      <c r="D7" s="60"/>
    </row>
    <row r="8" ht="5.25" customHeight="1"/>
    <row r="9" spans="1:8" ht="18" customHeight="1">
      <c r="A9" s="529" t="s">
        <v>1</v>
      </c>
      <c r="B9" s="530"/>
      <c r="C9" s="512" t="s">
        <v>68</v>
      </c>
      <c r="D9" s="513"/>
      <c r="E9" s="514"/>
      <c r="F9" s="512" t="s">
        <v>69</v>
      </c>
      <c r="G9" s="513"/>
      <c r="H9" s="514"/>
    </row>
    <row r="10" spans="1:8" ht="18" customHeight="1">
      <c r="A10" s="531"/>
      <c r="B10" s="532"/>
      <c r="C10" s="59" t="s">
        <v>7</v>
      </c>
      <c r="D10" s="59" t="s">
        <v>8</v>
      </c>
      <c r="E10" s="59" t="s">
        <v>37</v>
      </c>
      <c r="F10" s="153" t="s">
        <v>54</v>
      </c>
      <c r="G10" s="153" t="s">
        <v>65</v>
      </c>
      <c r="H10" s="153" t="s">
        <v>66</v>
      </c>
    </row>
    <row r="11" spans="1:8" ht="18" customHeight="1">
      <c r="A11" s="531"/>
      <c r="B11" s="532"/>
      <c r="C11" s="39" t="s">
        <v>58</v>
      </c>
      <c r="D11" s="39" t="s">
        <v>58</v>
      </c>
      <c r="E11" s="39" t="s">
        <v>58</v>
      </c>
      <c r="F11" s="39" t="s">
        <v>58</v>
      </c>
      <c r="G11" s="39" t="s">
        <v>58</v>
      </c>
      <c r="H11" s="39" t="s">
        <v>58</v>
      </c>
    </row>
    <row r="12" spans="1:8" ht="18" customHeight="1">
      <c r="A12" s="531"/>
      <c r="B12" s="532"/>
      <c r="C12" s="237" t="s">
        <v>608</v>
      </c>
      <c r="D12" s="237" t="s">
        <v>607</v>
      </c>
      <c r="E12" s="250" t="s">
        <v>607</v>
      </c>
      <c r="F12" s="237" t="s">
        <v>607</v>
      </c>
      <c r="G12" s="237" t="s">
        <v>607</v>
      </c>
      <c r="H12" s="237" t="s">
        <v>609</v>
      </c>
    </row>
    <row r="13" spans="1:8" ht="18" customHeight="1">
      <c r="A13" s="533"/>
      <c r="B13" s="534"/>
      <c r="C13" s="49" t="s">
        <v>2</v>
      </c>
      <c r="D13" s="49" t="s">
        <v>2</v>
      </c>
      <c r="E13" s="44" t="s">
        <v>2</v>
      </c>
      <c r="F13" s="49" t="s">
        <v>2</v>
      </c>
      <c r="G13" s="49" t="s">
        <v>2</v>
      </c>
      <c r="H13" s="49" t="s">
        <v>2</v>
      </c>
    </row>
    <row r="14" spans="1:8" ht="18" customHeight="1">
      <c r="A14" s="681" t="s">
        <v>114</v>
      </c>
      <c r="B14" s="539" t="s">
        <v>116</v>
      </c>
      <c r="C14" s="269">
        <v>1341</v>
      </c>
      <c r="D14" s="269">
        <v>1481</v>
      </c>
      <c r="E14" s="269">
        <v>1636</v>
      </c>
      <c r="F14" s="269">
        <v>1554</v>
      </c>
      <c r="G14" s="269">
        <v>1677</v>
      </c>
      <c r="H14" s="269">
        <v>1809</v>
      </c>
    </row>
    <row r="15" spans="1:8" ht="18" customHeight="1">
      <c r="A15" s="698"/>
      <c r="B15" s="540"/>
      <c r="C15" s="238">
        <v>1379</v>
      </c>
      <c r="D15" s="238">
        <v>1442</v>
      </c>
      <c r="E15" s="247">
        <v>1531</v>
      </c>
      <c r="F15" s="238">
        <v>1079</v>
      </c>
      <c r="G15" s="238">
        <v>1029</v>
      </c>
      <c r="H15" s="238">
        <v>1183</v>
      </c>
    </row>
    <row r="16" spans="1:8" ht="18" customHeight="1">
      <c r="A16" s="698"/>
      <c r="B16" s="541"/>
      <c r="C16" s="270">
        <f>C15/C14</f>
        <v>1.0283370618941088</v>
      </c>
      <c r="D16" s="267">
        <f>ROUND(D15/D14,3)</f>
        <v>0.974</v>
      </c>
      <c r="E16" s="267">
        <f>ROUND(E15/E14,3)</f>
        <v>0.936</v>
      </c>
      <c r="F16" s="267">
        <f>ROUND(F15/F14,3)</f>
        <v>0.694</v>
      </c>
      <c r="G16" s="267">
        <f>ROUND(G15/G14,3)</f>
        <v>0.614</v>
      </c>
      <c r="H16" s="267">
        <f>ROUND(H15/H14,3)</f>
        <v>0.654</v>
      </c>
    </row>
    <row r="17" spans="1:8" ht="18" customHeight="1">
      <c r="A17" s="698"/>
      <c r="B17" s="539" t="s">
        <v>117</v>
      </c>
      <c r="C17" s="285" t="s">
        <v>36</v>
      </c>
      <c r="D17" s="286" t="s">
        <v>28</v>
      </c>
      <c r="E17" s="287" t="s">
        <v>28</v>
      </c>
      <c r="F17" s="269">
        <v>120</v>
      </c>
      <c r="G17" s="269">
        <v>127</v>
      </c>
      <c r="H17" s="269">
        <v>135</v>
      </c>
    </row>
    <row r="18" spans="1:8" ht="18" customHeight="1">
      <c r="A18" s="698"/>
      <c r="B18" s="540"/>
      <c r="C18" s="56" t="s">
        <v>36</v>
      </c>
      <c r="D18" s="56" t="s">
        <v>28</v>
      </c>
      <c r="E18" s="56" t="s">
        <v>28</v>
      </c>
      <c r="F18" s="238">
        <v>76</v>
      </c>
      <c r="G18" s="238">
        <v>58</v>
      </c>
      <c r="H18" s="238">
        <v>74</v>
      </c>
    </row>
    <row r="19" spans="1:8" ht="18" customHeight="1">
      <c r="A19" s="698"/>
      <c r="B19" s="541"/>
      <c r="C19" s="288" t="s">
        <v>36</v>
      </c>
      <c r="D19" s="289" t="s">
        <v>28</v>
      </c>
      <c r="E19" s="288" t="s">
        <v>28</v>
      </c>
      <c r="F19" s="267">
        <f>ROUND(F18/F17,3)</f>
        <v>0.633</v>
      </c>
      <c r="G19" s="267">
        <f>ROUND(G18/G17,3)</f>
        <v>0.457</v>
      </c>
      <c r="H19" s="267">
        <f>ROUND(H18/H17,3)</f>
        <v>0.548</v>
      </c>
    </row>
    <row r="20" spans="1:8" ht="18" customHeight="1">
      <c r="A20" s="681" t="s">
        <v>115</v>
      </c>
      <c r="B20" s="539" t="s">
        <v>116</v>
      </c>
      <c r="C20" s="269">
        <v>70</v>
      </c>
      <c r="D20" s="263">
        <v>71</v>
      </c>
      <c r="E20" s="269">
        <v>72</v>
      </c>
      <c r="F20" s="263">
        <v>47</v>
      </c>
      <c r="G20" s="263">
        <v>49</v>
      </c>
      <c r="H20" s="263">
        <v>51</v>
      </c>
    </row>
    <row r="21" spans="1:8" ht="18" customHeight="1">
      <c r="A21" s="698"/>
      <c r="B21" s="540"/>
      <c r="C21" s="238">
        <v>63</v>
      </c>
      <c r="D21" s="238">
        <v>63</v>
      </c>
      <c r="E21" s="238">
        <v>63</v>
      </c>
      <c r="F21" s="248">
        <v>43</v>
      </c>
      <c r="G21" s="248">
        <v>46</v>
      </c>
      <c r="H21" s="248">
        <v>47</v>
      </c>
    </row>
    <row r="22" spans="1:8" ht="18" customHeight="1">
      <c r="A22" s="698"/>
      <c r="B22" s="541"/>
      <c r="C22" s="270">
        <f aca="true" t="shared" si="0" ref="C22:H22">C21/C20</f>
        <v>0.9</v>
      </c>
      <c r="D22" s="270">
        <f t="shared" si="0"/>
        <v>0.8873239436619719</v>
      </c>
      <c r="E22" s="270">
        <f t="shared" si="0"/>
        <v>0.875</v>
      </c>
      <c r="F22" s="267">
        <f t="shared" si="0"/>
        <v>0.9148936170212766</v>
      </c>
      <c r="G22" s="267">
        <f t="shared" si="0"/>
        <v>0.9387755102040817</v>
      </c>
      <c r="H22" s="267">
        <f t="shared" si="0"/>
        <v>0.9215686274509803</v>
      </c>
    </row>
    <row r="23" spans="1:8" ht="18" customHeight="1">
      <c r="A23" s="698"/>
      <c r="B23" s="539" t="s">
        <v>117</v>
      </c>
      <c r="C23" s="285" t="s">
        <v>36</v>
      </c>
      <c r="D23" s="285" t="s">
        <v>28</v>
      </c>
      <c r="E23" s="287" t="s">
        <v>28</v>
      </c>
      <c r="F23" s="263">
        <v>24</v>
      </c>
      <c r="G23" s="263">
        <v>26</v>
      </c>
      <c r="H23" s="263">
        <v>28</v>
      </c>
    </row>
    <row r="24" spans="1:8" ht="18" customHeight="1">
      <c r="A24" s="698"/>
      <c r="B24" s="540"/>
      <c r="C24" s="56" t="s">
        <v>36</v>
      </c>
      <c r="D24" s="56" t="s">
        <v>28</v>
      </c>
      <c r="E24" s="56" t="s">
        <v>28</v>
      </c>
      <c r="F24" s="248">
        <v>18</v>
      </c>
      <c r="G24" s="248">
        <v>19</v>
      </c>
      <c r="H24" s="248">
        <v>20</v>
      </c>
    </row>
    <row r="25" spans="1:8" ht="18" customHeight="1">
      <c r="A25" s="700"/>
      <c r="B25" s="541"/>
      <c r="C25" s="288" t="s">
        <v>36</v>
      </c>
      <c r="D25" s="290" t="s">
        <v>28</v>
      </c>
      <c r="E25" s="288" t="s">
        <v>28</v>
      </c>
      <c r="F25" s="267">
        <f>F24/F23</f>
        <v>0.75</v>
      </c>
      <c r="G25" s="267">
        <f>G24/G23</f>
        <v>0.7307692307692307</v>
      </c>
      <c r="H25" s="267">
        <f>H24/H23</f>
        <v>0.7142857142857143</v>
      </c>
    </row>
    <row r="26" spans="1:8" ht="37.5" customHeight="1">
      <c r="A26" s="699" t="s">
        <v>621</v>
      </c>
      <c r="B26" s="699"/>
      <c r="C26" s="699"/>
      <c r="D26" s="699"/>
      <c r="E26" s="699"/>
      <c r="F26" s="699"/>
      <c r="G26" s="699"/>
      <c r="H26" s="699"/>
    </row>
    <row r="27" spans="1:9" s="220" customFormat="1" ht="18" customHeight="1">
      <c r="A27" s="578" t="s">
        <v>432</v>
      </c>
      <c r="B27" s="579"/>
      <c r="C27" s="218"/>
      <c r="D27" s="218"/>
      <c r="E27" s="218"/>
      <c r="F27" s="218"/>
      <c r="H27" s="224" t="s">
        <v>434</v>
      </c>
      <c r="I27" s="219"/>
    </row>
    <row r="28" spans="1:8" ht="100.5" customHeight="1">
      <c r="A28" s="683" t="s">
        <v>757</v>
      </c>
      <c r="B28" s="684"/>
      <c r="C28" s="684"/>
      <c r="D28" s="684"/>
      <c r="E28" s="684"/>
      <c r="F28" s="684"/>
      <c r="G28" s="685"/>
      <c r="H28" s="260" t="s">
        <v>498</v>
      </c>
    </row>
    <row r="29" spans="1:8" ht="37.5" customHeight="1" hidden="1">
      <c r="A29" s="591" t="s">
        <v>449</v>
      </c>
      <c r="B29" s="592"/>
      <c r="C29" s="592"/>
      <c r="D29" s="592"/>
      <c r="E29" s="592"/>
      <c r="F29" s="592"/>
      <c r="G29" s="590"/>
      <c r="H29" s="231" t="s">
        <v>548</v>
      </c>
    </row>
    <row r="30" spans="1:8" ht="67.5" customHeight="1" hidden="1">
      <c r="A30" s="618" t="s">
        <v>514</v>
      </c>
      <c r="B30" s="619"/>
      <c r="C30" s="619"/>
      <c r="D30" s="619"/>
      <c r="E30" s="619"/>
      <c r="F30" s="619"/>
      <c r="G30" s="619"/>
      <c r="H30" s="606"/>
    </row>
    <row r="31" spans="1:8" ht="90.75" customHeight="1" hidden="1">
      <c r="A31" s="701" t="s">
        <v>525</v>
      </c>
      <c r="B31" s="702"/>
      <c r="C31" s="702"/>
      <c r="D31" s="702"/>
      <c r="E31" s="702"/>
      <c r="F31" s="702"/>
      <c r="G31" s="702"/>
      <c r="H31" s="703"/>
    </row>
    <row r="32" spans="1:9" ht="18" customHeight="1">
      <c r="A32" s="633" t="s">
        <v>433</v>
      </c>
      <c r="B32" s="634"/>
      <c r="C32" s="229"/>
      <c r="D32" s="229"/>
      <c r="E32" s="229"/>
      <c r="F32" s="229"/>
      <c r="G32" s="229"/>
      <c r="H32" s="147"/>
      <c r="I32" s="147"/>
    </row>
    <row r="33" spans="1:8" ht="51.75" customHeight="1">
      <c r="A33" s="683" t="s">
        <v>699</v>
      </c>
      <c r="B33" s="684"/>
      <c r="C33" s="684"/>
      <c r="D33" s="684"/>
      <c r="E33" s="684"/>
      <c r="F33" s="684"/>
      <c r="G33" s="684"/>
      <c r="H33" s="685"/>
    </row>
    <row r="35" spans="1:4" ht="13.5">
      <c r="A35" s="16" t="s">
        <v>268</v>
      </c>
      <c r="D35" s="60"/>
    </row>
    <row r="36" ht="5.25" customHeight="1"/>
    <row r="37" spans="1:8" ht="18" customHeight="1">
      <c r="A37" s="529" t="s">
        <v>1</v>
      </c>
      <c r="B37" s="530"/>
      <c r="C37" s="512" t="s">
        <v>269</v>
      </c>
      <c r="D37" s="513"/>
      <c r="E37" s="513"/>
      <c r="F37" s="513"/>
      <c r="G37" s="513"/>
      <c r="H37" s="514"/>
    </row>
    <row r="38" spans="1:8" ht="18" customHeight="1">
      <c r="A38" s="531"/>
      <c r="B38" s="532"/>
      <c r="C38" s="537" t="s">
        <v>270</v>
      </c>
      <c r="D38" s="538"/>
      <c r="E38" s="537" t="s">
        <v>271</v>
      </c>
      <c r="F38" s="538"/>
      <c r="G38" s="537" t="s">
        <v>273</v>
      </c>
      <c r="H38" s="538"/>
    </row>
    <row r="39" spans="1:8" ht="18" customHeight="1">
      <c r="A39" s="531"/>
      <c r="B39" s="532"/>
      <c r="C39" s="512" t="s">
        <v>58</v>
      </c>
      <c r="D39" s="514"/>
      <c r="E39" s="512" t="s">
        <v>58</v>
      </c>
      <c r="F39" s="514"/>
      <c r="G39" s="512" t="s">
        <v>58</v>
      </c>
      <c r="H39" s="514"/>
    </row>
    <row r="40" spans="1:8" ht="18" customHeight="1">
      <c r="A40" s="681" t="s">
        <v>114</v>
      </c>
      <c r="B40" s="152" t="s">
        <v>116</v>
      </c>
      <c r="C40" s="535"/>
      <c r="D40" s="536"/>
      <c r="E40" s="535"/>
      <c r="F40" s="536"/>
      <c r="G40" s="535"/>
      <c r="H40" s="536"/>
    </row>
    <row r="41" spans="1:8" ht="18" customHeight="1">
      <c r="A41" s="698"/>
      <c r="B41" s="152" t="s">
        <v>117</v>
      </c>
      <c r="C41" s="690"/>
      <c r="D41" s="691"/>
      <c r="E41" s="690"/>
      <c r="F41" s="691"/>
      <c r="G41" s="535"/>
      <c r="H41" s="536"/>
    </row>
    <row r="42" spans="1:8" ht="18" customHeight="1">
      <c r="A42" s="681" t="s">
        <v>115</v>
      </c>
      <c r="B42" s="152" t="s">
        <v>116</v>
      </c>
      <c r="C42" s="535"/>
      <c r="D42" s="536"/>
      <c r="E42" s="535"/>
      <c r="F42" s="536"/>
      <c r="G42" s="535"/>
      <c r="H42" s="536"/>
    </row>
    <row r="43" spans="1:8" ht="18" customHeight="1">
      <c r="A43" s="698"/>
      <c r="B43" s="152" t="s">
        <v>117</v>
      </c>
      <c r="C43" s="690"/>
      <c r="D43" s="691"/>
      <c r="E43" s="690"/>
      <c r="F43" s="691"/>
      <c r="G43" s="535"/>
      <c r="H43" s="536"/>
    </row>
    <row r="44" spans="1:8" ht="135" customHeight="1">
      <c r="A44" s="580" t="s">
        <v>274</v>
      </c>
      <c r="B44" s="616"/>
      <c r="C44" s="616"/>
      <c r="D44" s="616"/>
      <c r="E44" s="616"/>
      <c r="F44" s="616"/>
      <c r="G44" s="616"/>
      <c r="H44" s="617"/>
    </row>
  </sheetData>
  <sheetProtection/>
  <mergeCells count="44">
    <mergeCell ref="A28:G28"/>
    <mergeCell ref="A30:H30"/>
    <mergeCell ref="A31:H31"/>
    <mergeCell ref="G43:H43"/>
    <mergeCell ref="A42:A43"/>
    <mergeCell ref="A44:H44"/>
    <mergeCell ref="C40:D40"/>
    <mergeCell ref="E39:F39"/>
    <mergeCell ref="G38:H38"/>
    <mergeCell ref="G39:H39"/>
    <mergeCell ref="G42:H42"/>
    <mergeCell ref="C42:D42"/>
    <mergeCell ref="C43:D43"/>
    <mergeCell ref="E40:F40"/>
    <mergeCell ref="E41:F41"/>
    <mergeCell ref="E42:F42"/>
    <mergeCell ref="E43:F43"/>
    <mergeCell ref="A37:B39"/>
    <mergeCell ref="C37:H37"/>
    <mergeCell ref="C38:D38"/>
    <mergeCell ref="C39:D39"/>
    <mergeCell ref="E38:F38"/>
    <mergeCell ref="A40:A41"/>
    <mergeCell ref="C41:D41"/>
    <mergeCell ref="G41:H41"/>
    <mergeCell ref="G40:H40"/>
    <mergeCell ref="A9:B13"/>
    <mergeCell ref="C9:E9"/>
    <mergeCell ref="A3:E3"/>
    <mergeCell ref="C5:H5"/>
    <mergeCell ref="F9:H9"/>
    <mergeCell ref="A26:H26"/>
    <mergeCell ref="A20:A25"/>
    <mergeCell ref="B20:B22"/>
    <mergeCell ref="A1:C1"/>
    <mergeCell ref="A33:H33"/>
    <mergeCell ref="A27:B27"/>
    <mergeCell ref="A32:B32"/>
    <mergeCell ref="A29:G29"/>
    <mergeCell ref="B23:B25"/>
    <mergeCell ref="A14:A19"/>
    <mergeCell ref="B14:B16"/>
    <mergeCell ref="B17:B19"/>
    <mergeCell ref="A5:B5"/>
  </mergeCells>
  <printOptions horizontalCentered="1" verticalCentered="1"/>
  <pageMargins left="0.7086614173228347" right="0.7086614173228347" top="0.7480314960629921" bottom="0.35433070866141736" header="0.31496062992125984" footer="0.2755905511811024"/>
  <pageSetup blackAndWhite="1" horizontalDpi="600" verticalDpi="600" orientation="portrait" paperSize="9" scale="85" r:id="rId1"/>
  <headerFooter differentFirst="1">
    <oddFooter>&amp;C&amp;"HG丸ｺﾞｼｯｸM-PRO,標準"&amp;12&amp;P</oddFooter>
    <firstHeader>&amp;R&amp;16資料２</firstHeader>
    <firstFooter>&amp;C&amp;P</firstFooter>
  </headerFooter>
</worksheet>
</file>

<file path=xl/worksheets/sheet32.xml><?xml version="1.0" encoding="utf-8"?>
<worksheet xmlns="http://schemas.openxmlformats.org/spreadsheetml/2006/main" xmlns:r="http://schemas.openxmlformats.org/officeDocument/2006/relationships">
  <sheetPr>
    <tabColor rgb="FF00B0F0"/>
  </sheetPr>
  <dimension ref="A1:G31"/>
  <sheetViews>
    <sheetView view="pageBreakPreview" zoomScaleSheetLayoutView="100" workbookViewId="0" topLeftCell="A31">
      <selection activeCell="A23" sqref="A23:D23"/>
    </sheetView>
  </sheetViews>
  <sheetFormatPr defaultColWidth="9.140625" defaultRowHeight="15"/>
  <cols>
    <col min="1" max="1" width="23.7109375" style="16" customWidth="1"/>
    <col min="2" max="4" width="22.57421875" style="16" customWidth="1"/>
    <col min="5" max="16384" width="9.00390625" style="18" customWidth="1"/>
  </cols>
  <sheetData>
    <row r="1" spans="1:4" ht="30" customHeight="1">
      <c r="A1" s="511" t="s">
        <v>287</v>
      </c>
      <c r="B1" s="511"/>
      <c r="C1" s="115" t="s">
        <v>655</v>
      </c>
      <c r="D1" s="261"/>
    </row>
    <row r="3" spans="1:4" ht="33" customHeight="1">
      <c r="A3" s="622" t="s">
        <v>331</v>
      </c>
      <c r="B3" s="623"/>
      <c r="C3" s="48" t="s">
        <v>379</v>
      </c>
      <c r="D3" s="138" t="s">
        <v>397</v>
      </c>
    </row>
    <row r="4" spans="1:4" ht="13.5">
      <c r="A4" s="20"/>
      <c r="B4" s="21"/>
      <c r="C4" s="17"/>
      <c r="D4" s="22"/>
    </row>
    <row r="5" spans="1:4" ht="33.75" customHeight="1">
      <c r="A5" s="23" t="s">
        <v>9</v>
      </c>
      <c r="B5" s="544" t="s">
        <v>700</v>
      </c>
      <c r="C5" s="545"/>
      <c r="D5" s="546"/>
    </row>
    <row r="7" ht="13.5">
      <c r="A7" s="16" t="s">
        <v>64</v>
      </c>
    </row>
    <row r="8" ht="5.25" customHeight="1"/>
    <row r="9" spans="1:4" ht="18" customHeight="1">
      <c r="A9" s="529" t="s">
        <v>1</v>
      </c>
      <c r="B9" s="512" t="s">
        <v>70</v>
      </c>
      <c r="C9" s="513"/>
      <c r="D9" s="514"/>
    </row>
    <row r="10" spans="1:4" ht="18" customHeight="1">
      <c r="A10" s="531"/>
      <c r="B10" s="59" t="s">
        <v>54</v>
      </c>
      <c r="C10" s="50" t="s">
        <v>65</v>
      </c>
      <c r="D10" s="59" t="s">
        <v>66</v>
      </c>
    </row>
    <row r="11" spans="1:4" ht="18" customHeight="1">
      <c r="A11" s="531"/>
      <c r="B11" s="39" t="s">
        <v>58</v>
      </c>
      <c r="C11" s="51" t="s">
        <v>58</v>
      </c>
      <c r="D11" s="52" t="s">
        <v>58</v>
      </c>
    </row>
    <row r="12" spans="1:4" ht="18" customHeight="1">
      <c r="A12" s="531"/>
      <c r="B12" s="237" t="s">
        <v>610</v>
      </c>
      <c r="C12" s="280" t="s">
        <v>610</v>
      </c>
      <c r="D12" s="237" t="s">
        <v>611</v>
      </c>
    </row>
    <row r="13" spans="1:4" ht="18" customHeight="1">
      <c r="A13" s="533"/>
      <c r="B13" s="49" t="s">
        <v>2</v>
      </c>
      <c r="C13" s="44" t="s">
        <v>2</v>
      </c>
      <c r="D13" s="53" t="s">
        <v>2</v>
      </c>
    </row>
    <row r="14" spans="1:4" ht="18" customHeight="1">
      <c r="A14" s="681" t="s">
        <v>118</v>
      </c>
      <c r="B14" s="269">
        <v>4</v>
      </c>
      <c r="C14" s="263">
        <v>4</v>
      </c>
      <c r="D14" s="263">
        <v>4</v>
      </c>
    </row>
    <row r="15" spans="1:4" ht="18" customHeight="1">
      <c r="A15" s="698"/>
      <c r="B15" s="238">
        <v>4</v>
      </c>
      <c r="C15" s="249">
        <v>4</v>
      </c>
      <c r="D15" s="279">
        <v>4</v>
      </c>
    </row>
    <row r="16" spans="1:4" ht="18" customHeight="1">
      <c r="A16" s="700"/>
      <c r="B16" s="270">
        <f>B15/B14</f>
        <v>1</v>
      </c>
      <c r="C16" s="270">
        <f>C15/C14</f>
        <v>1</v>
      </c>
      <c r="D16" s="270">
        <f>D15/D14</f>
        <v>1</v>
      </c>
    </row>
    <row r="17" spans="1:4" ht="18" customHeight="1">
      <c r="A17" s="159" t="s">
        <v>435</v>
      </c>
      <c r="B17" s="215"/>
      <c r="C17" s="215"/>
      <c r="D17" s="224" t="s">
        <v>434</v>
      </c>
    </row>
    <row r="18" spans="1:4" ht="52.5" customHeight="1">
      <c r="A18" s="683" t="s">
        <v>701</v>
      </c>
      <c r="B18" s="684"/>
      <c r="C18" s="685"/>
      <c r="D18" s="260" t="s">
        <v>505</v>
      </c>
    </row>
    <row r="19" spans="1:4" ht="52.5" customHeight="1" hidden="1">
      <c r="A19" s="591" t="s">
        <v>497</v>
      </c>
      <c r="B19" s="592"/>
      <c r="C19" s="590"/>
      <c r="D19" s="231" t="s">
        <v>549</v>
      </c>
    </row>
    <row r="20" spans="1:4" ht="37.5" customHeight="1" hidden="1">
      <c r="A20" s="588" t="s">
        <v>515</v>
      </c>
      <c r="B20" s="589"/>
      <c r="C20" s="589"/>
      <c r="D20" s="590"/>
    </row>
    <row r="21" spans="1:4" ht="52.5" customHeight="1" hidden="1">
      <c r="A21" s="682" t="s">
        <v>526</v>
      </c>
      <c r="B21" s="696"/>
      <c r="C21" s="696"/>
      <c r="D21" s="697"/>
    </row>
    <row r="22" spans="1:5" ht="18" customHeight="1">
      <c r="A22" s="208" t="s">
        <v>433</v>
      </c>
      <c r="B22" s="147"/>
      <c r="C22" s="147"/>
      <c r="D22" s="147"/>
      <c r="E22" s="223"/>
    </row>
    <row r="23" spans="1:4" ht="37.5" customHeight="1">
      <c r="A23" s="521" t="s">
        <v>702</v>
      </c>
      <c r="B23" s="522"/>
      <c r="C23" s="522"/>
      <c r="D23" s="523"/>
    </row>
    <row r="25" ht="13.5">
      <c r="A25" s="16" t="s">
        <v>268</v>
      </c>
    </row>
    <row r="26" ht="5.25" customHeight="1"/>
    <row r="27" spans="1:4" ht="18" customHeight="1">
      <c r="A27" s="529" t="s">
        <v>1</v>
      </c>
      <c r="B27" s="512" t="s">
        <v>277</v>
      </c>
      <c r="C27" s="513"/>
      <c r="D27" s="514"/>
    </row>
    <row r="28" spans="1:4" ht="18" customHeight="1">
      <c r="A28" s="531"/>
      <c r="B28" s="154" t="s">
        <v>270</v>
      </c>
      <c r="C28" s="151" t="s">
        <v>271</v>
      </c>
      <c r="D28" s="154" t="s">
        <v>273</v>
      </c>
    </row>
    <row r="29" spans="1:4" ht="18" customHeight="1">
      <c r="A29" s="531"/>
      <c r="B29" s="39" t="s">
        <v>58</v>
      </c>
      <c r="C29" s="51" t="s">
        <v>58</v>
      </c>
      <c r="D29" s="52" t="s">
        <v>58</v>
      </c>
    </row>
    <row r="30" spans="1:4" ht="18" customHeight="1">
      <c r="A30" s="155" t="s">
        <v>118</v>
      </c>
      <c r="B30" s="209"/>
      <c r="C30" s="210"/>
      <c r="D30" s="210"/>
    </row>
    <row r="31" spans="1:7" ht="135" customHeight="1">
      <c r="A31" s="580" t="s">
        <v>274</v>
      </c>
      <c r="B31" s="616"/>
      <c r="C31" s="616"/>
      <c r="D31" s="617"/>
      <c r="E31" s="150"/>
      <c r="F31" s="150"/>
      <c r="G31" s="150"/>
    </row>
  </sheetData>
  <sheetProtection/>
  <mergeCells count="14">
    <mergeCell ref="A1:B1"/>
    <mergeCell ref="A3:B3"/>
    <mergeCell ref="B5:D5"/>
    <mergeCell ref="A9:A13"/>
    <mergeCell ref="B9:D9"/>
    <mergeCell ref="A20:D20"/>
    <mergeCell ref="A14:A16"/>
    <mergeCell ref="A18:C18"/>
    <mergeCell ref="A23:D23"/>
    <mergeCell ref="A19:C19"/>
    <mergeCell ref="A27:A29"/>
    <mergeCell ref="B27:D27"/>
    <mergeCell ref="A31:D31"/>
    <mergeCell ref="A21:D21"/>
  </mergeCells>
  <printOptions horizontalCentered="1" verticalCentered="1"/>
  <pageMargins left="0.7086614173228347" right="0.7086614173228347" top="0.7480314960629921" bottom="0.35433070866141736" header="0.31496062992125984" footer="0.2755905511811024"/>
  <pageSetup blackAndWhite="1" horizontalDpi="600" verticalDpi="600" orientation="portrait" paperSize="9" scale="95" r:id="rId2"/>
  <headerFooter differentFirst="1">
    <oddFooter>&amp;C&amp;"HG丸ｺﾞｼｯｸM-PRO,標準"&amp;12&amp;P</oddFooter>
    <firstHeader>&amp;R&amp;16資料２</firstHeader>
    <firstFooter>&amp;C&amp;P</firstFooter>
  </headerFooter>
  <drawing r:id="rId1"/>
</worksheet>
</file>

<file path=xl/worksheets/sheet33.xml><?xml version="1.0" encoding="utf-8"?>
<worksheet xmlns="http://schemas.openxmlformats.org/spreadsheetml/2006/main" xmlns:r="http://schemas.openxmlformats.org/officeDocument/2006/relationships">
  <sheetPr>
    <tabColor rgb="FF00B0F0"/>
  </sheetPr>
  <dimension ref="A1:I51"/>
  <sheetViews>
    <sheetView view="pageBreakPreview" zoomScaleSheetLayoutView="100" workbookViewId="0" topLeftCell="A49">
      <selection activeCell="A38" sqref="A38:G38"/>
    </sheetView>
  </sheetViews>
  <sheetFormatPr defaultColWidth="9.140625" defaultRowHeight="15"/>
  <cols>
    <col min="1" max="1" width="13.57421875" style="16" customWidth="1"/>
    <col min="2" max="5" width="14.57421875" style="16" customWidth="1"/>
    <col min="6" max="7" width="14.57421875" style="18" customWidth="1"/>
    <col min="8" max="16384" width="9.00390625" style="18" customWidth="1"/>
  </cols>
  <sheetData>
    <row r="1" spans="1:7" ht="30" customHeight="1">
      <c r="A1" s="586" t="s">
        <v>288</v>
      </c>
      <c r="B1" s="587"/>
      <c r="C1" s="587"/>
      <c r="D1" s="274"/>
      <c r="E1" s="115" t="s">
        <v>655</v>
      </c>
      <c r="F1" s="275"/>
      <c r="G1" s="276"/>
    </row>
    <row r="3" spans="1:7" ht="33" customHeight="1">
      <c r="A3" s="544" t="s">
        <v>703</v>
      </c>
      <c r="B3" s="545"/>
      <c r="C3" s="545"/>
      <c r="D3" s="546"/>
      <c r="E3" s="19" t="s">
        <v>0</v>
      </c>
      <c r="F3" s="37" t="s">
        <v>53</v>
      </c>
      <c r="G3" s="138" t="s">
        <v>398</v>
      </c>
    </row>
    <row r="4" spans="1:5" ht="13.5">
      <c r="A4" s="20"/>
      <c r="B4" s="21"/>
      <c r="C4" s="21"/>
      <c r="D4" s="17"/>
      <c r="E4" s="22"/>
    </row>
    <row r="5" spans="1:7" ht="33.75" customHeight="1">
      <c r="A5" s="37" t="s">
        <v>9</v>
      </c>
      <c r="B5" s="704" t="s">
        <v>704</v>
      </c>
      <c r="C5" s="705"/>
      <c r="D5" s="705"/>
      <c r="E5" s="705"/>
      <c r="F5" s="705"/>
      <c r="G5" s="706"/>
    </row>
    <row r="7" ht="13.5">
      <c r="A7" s="16" t="s">
        <v>62</v>
      </c>
    </row>
    <row r="8" ht="5.25" customHeight="1"/>
    <row r="9" spans="1:7" ht="18" customHeight="1">
      <c r="A9" s="529" t="s">
        <v>1</v>
      </c>
      <c r="B9" s="512" t="s">
        <v>68</v>
      </c>
      <c r="C9" s="513"/>
      <c r="D9" s="514"/>
      <c r="E9" s="512" t="s">
        <v>69</v>
      </c>
      <c r="F9" s="513"/>
      <c r="G9" s="514"/>
    </row>
    <row r="10" spans="1:7" ht="18" customHeight="1">
      <c r="A10" s="531"/>
      <c r="B10" s="59" t="s">
        <v>7</v>
      </c>
      <c r="C10" s="59" t="s">
        <v>8</v>
      </c>
      <c r="D10" s="59" t="s">
        <v>37</v>
      </c>
      <c r="E10" s="59" t="s">
        <v>54</v>
      </c>
      <c r="F10" s="117" t="s">
        <v>65</v>
      </c>
      <c r="G10" s="154" t="s">
        <v>66</v>
      </c>
    </row>
    <row r="11" spans="1:7" ht="18" customHeight="1">
      <c r="A11" s="531"/>
      <c r="B11" s="39" t="s">
        <v>58</v>
      </c>
      <c r="C11" s="39" t="s">
        <v>58</v>
      </c>
      <c r="D11" s="39" t="s">
        <v>58</v>
      </c>
      <c r="E11" s="39" t="s">
        <v>58</v>
      </c>
      <c r="F11" s="39" t="s">
        <v>58</v>
      </c>
      <c r="G11" s="39" t="s">
        <v>58</v>
      </c>
    </row>
    <row r="12" spans="1:7" ht="18" customHeight="1">
      <c r="A12" s="531"/>
      <c r="B12" s="250" t="s">
        <v>608</v>
      </c>
      <c r="C12" s="237" t="s">
        <v>607</v>
      </c>
      <c r="D12" s="237" t="s">
        <v>607</v>
      </c>
      <c r="E12" s="237" t="s">
        <v>607</v>
      </c>
      <c r="F12" s="237" t="s">
        <v>607</v>
      </c>
      <c r="G12" s="237" t="s">
        <v>609</v>
      </c>
    </row>
    <row r="13" spans="1:7" ht="18" customHeight="1">
      <c r="A13" s="533"/>
      <c r="B13" s="44" t="s">
        <v>2</v>
      </c>
      <c r="C13" s="49" t="s">
        <v>2</v>
      </c>
      <c r="D13" s="49" t="s">
        <v>2</v>
      </c>
      <c r="E13" s="49" t="s">
        <v>2</v>
      </c>
      <c r="F13" s="49" t="s">
        <v>2</v>
      </c>
      <c r="G13" s="49" t="s">
        <v>2</v>
      </c>
    </row>
    <row r="14" spans="1:7" ht="18" customHeight="1">
      <c r="A14" s="681" t="s">
        <v>119</v>
      </c>
      <c r="B14" s="269">
        <v>33</v>
      </c>
      <c r="C14" s="269">
        <v>33</v>
      </c>
      <c r="D14" s="269">
        <v>33</v>
      </c>
      <c r="E14" s="269">
        <v>57</v>
      </c>
      <c r="F14" s="269">
        <v>62</v>
      </c>
      <c r="G14" s="269">
        <v>67</v>
      </c>
    </row>
    <row r="15" spans="1:7" ht="18" customHeight="1">
      <c r="A15" s="698"/>
      <c r="B15" s="238">
        <v>44</v>
      </c>
      <c r="C15" s="238">
        <v>50</v>
      </c>
      <c r="D15" s="247">
        <v>59</v>
      </c>
      <c r="E15" s="238">
        <v>67</v>
      </c>
      <c r="F15" s="238">
        <v>72</v>
      </c>
      <c r="G15" s="238">
        <v>67</v>
      </c>
    </row>
    <row r="16" spans="1:7" ht="18" customHeight="1">
      <c r="A16" s="698"/>
      <c r="B16" s="270">
        <f>B15/B14</f>
        <v>1.3333333333333333</v>
      </c>
      <c r="C16" s="267">
        <f>ROUND(C15/C14,3)</f>
        <v>1.515</v>
      </c>
      <c r="D16" s="267">
        <f>ROUND(D15/D14,3)</f>
        <v>1.788</v>
      </c>
      <c r="E16" s="267">
        <f>ROUND(E15/E14,3)</f>
        <v>1.175</v>
      </c>
      <c r="F16" s="267">
        <f>ROUND(F15/F14,3)</f>
        <v>1.161</v>
      </c>
      <c r="G16" s="267">
        <f>ROUND(G15/G14,3)</f>
        <v>1</v>
      </c>
    </row>
    <row r="17" spans="1:7" ht="18" customHeight="1">
      <c r="A17" s="681" t="s">
        <v>120</v>
      </c>
      <c r="B17" s="269">
        <v>133</v>
      </c>
      <c r="C17" s="269">
        <v>141</v>
      </c>
      <c r="D17" s="269">
        <v>149</v>
      </c>
      <c r="E17" s="269">
        <v>581</v>
      </c>
      <c r="F17" s="269">
        <v>518</v>
      </c>
      <c r="G17" s="269">
        <v>470</v>
      </c>
    </row>
    <row r="18" spans="1:7" ht="18" customHeight="1">
      <c r="A18" s="698"/>
      <c r="B18" s="238">
        <v>935</v>
      </c>
      <c r="C18" s="238">
        <v>764</v>
      </c>
      <c r="D18" s="247">
        <v>768</v>
      </c>
      <c r="E18" s="238">
        <v>487</v>
      </c>
      <c r="F18" s="238">
        <v>724</v>
      </c>
      <c r="G18" s="238">
        <v>700</v>
      </c>
    </row>
    <row r="19" spans="1:7" ht="18" customHeight="1">
      <c r="A19" s="698"/>
      <c r="B19" s="270">
        <f>B18/B17</f>
        <v>7.030075187969925</v>
      </c>
      <c r="C19" s="267">
        <f>ROUND(C18/C17,3)</f>
        <v>5.418</v>
      </c>
      <c r="D19" s="267">
        <f>ROUND(D18/D17,3)</f>
        <v>5.154</v>
      </c>
      <c r="E19" s="267">
        <f>ROUND(E18/E17,3)</f>
        <v>0.838</v>
      </c>
      <c r="F19" s="267">
        <f>ROUND(F18/F17,3)</f>
        <v>1.398</v>
      </c>
      <c r="G19" s="267">
        <f>ROUND(G18/G17,3)</f>
        <v>1.489</v>
      </c>
    </row>
    <row r="20" spans="1:7" ht="18" customHeight="1">
      <c r="A20" s="681" t="s">
        <v>121</v>
      </c>
      <c r="B20" s="269">
        <v>174</v>
      </c>
      <c r="C20" s="269">
        <v>200</v>
      </c>
      <c r="D20" s="269">
        <v>230</v>
      </c>
      <c r="E20" s="269">
        <v>146</v>
      </c>
      <c r="F20" s="269">
        <v>142</v>
      </c>
      <c r="G20" s="269">
        <v>139</v>
      </c>
    </row>
    <row r="21" spans="1:7" ht="18" customHeight="1">
      <c r="A21" s="698"/>
      <c r="B21" s="238">
        <v>110</v>
      </c>
      <c r="C21" s="238">
        <v>175</v>
      </c>
      <c r="D21" s="247">
        <v>162</v>
      </c>
      <c r="E21" s="238">
        <v>172</v>
      </c>
      <c r="F21" s="238">
        <v>134</v>
      </c>
      <c r="G21" s="238">
        <v>140</v>
      </c>
    </row>
    <row r="22" spans="1:7" ht="18" customHeight="1">
      <c r="A22" s="698"/>
      <c r="B22" s="270">
        <f>B21/B20</f>
        <v>0.632183908045977</v>
      </c>
      <c r="C22" s="267">
        <f>ROUND(C21/C20,3)</f>
        <v>0.875</v>
      </c>
      <c r="D22" s="267">
        <f>ROUND(D21/D20,3)</f>
        <v>0.704</v>
      </c>
      <c r="E22" s="267">
        <f>ROUND(E21/E20,3)</f>
        <v>1.178</v>
      </c>
      <c r="F22" s="267">
        <f>ROUND(F21/F20,3)</f>
        <v>0.944</v>
      </c>
      <c r="G22" s="267">
        <f>ROUND(G21/G20,3)</f>
        <v>1.007</v>
      </c>
    </row>
    <row r="23" spans="1:7" ht="18" customHeight="1">
      <c r="A23" s="681" t="s">
        <v>122</v>
      </c>
      <c r="B23" s="269">
        <v>210</v>
      </c>
      <c r="C23" s="269">
        <v>248</v>
      </c>
      <c r="D23" s="269">
        <v>293</v>
      </c>
      <c r="E23" s="269">
        <v>241</v>
      </c>
      <c r="F23" s="269">
        <v>233</v>
      </c>
      <c r="G23" s="269">
        <v>225</v>
      </c>
    </row>
    <row r="24" spans="1:7" ht="18" customHeight="1">
      <c r="A24" s="698"/>
      <c r="B24" s="238">
        <v>181</v>
      </c>
      <c r="C24" s="238">
        <v>236</v>
      </c>
      <c r="D24" s="247">
        <v>389</v>
      </c>
      <c r="E24" s="238">
        <v>435</v>
      </c>
      <c r="F24" s="238">
        <v>355</v>
      </c>
      <c r="G24" s="238">
        <v>350</v>
      </c>
    </row>
    <row r="25" spans="1:7" ht="18" customHeight="1">
      <c r="A25" s="698"/>
      <c r="B25" s="270">
        <f>B24/B23</f>
        <v>0.861904761904762</v>
      </c>
      <c r="C25" s="267">
        <f>ROUND(C24/C23,3)</f>
        <v>0.952</v>
      </c>
      <c r="D25" s="267">
        <f>ROUND(D24/D23,3)</f>
        <v>1.328</v>
      </c>
      <c r="E25" s="267">
        <f>ROUND(E24/E23,3)</f>
        <v>1.805</v>
      </c>
      <c r="F25" s="267">
        <f>ROUND(F24/F23,3)</f>
        <v>1.524</v>
      </c>
      <c r="G25" s="267">
        <f>ROUND(G24/G23,3)</f>
        <v>1.556</v>
      </c>
    </row>
    <row r="26" spans="1:7" ht="18" customHeight="1">
      <c r="A26" s="681" t="s">
        <v>123</v>
      </c>
      <c r="B26" s="269">
        <v>13828</v>
      </c>
      <c r="C26" s="269">
        <v>15487</v>
      </c>
      <c r="D26" s="269">
        <v>17345</v>
      </c>
      <c r="E26" s="269">
        <v>14423</v>
      </c>
      <c r="F26" s="269">
        <v>14610</v>
      </c>
      <c r="G26" s="269">
        <v>14800</v>
      </c>
    </row>
    <row r="27" spans="1:7" ht="18" customHeight="1">
      <c r="A27" s="698"/>
      <c r="B27" s="238">
        <v>11642</v>
      </c>
      <c r="C27" s="238">
        <v>14049</v>
      </c>
      <c r="D27" s="247">
        <v>14462</v>
      </c>
      <c r="E27" s="238">
        <v>14203</v>
      </c>
      <c r="F27" s="238">
        <v>24404</v>
      </c>
      <c r="G27" s="238">
        <v>24000</v>
      </c>
    </row>
    <row r="28" spans="1:7" ht="18" customHeight="1">
      <c r="A28" s="698"/>
      <c r="B28" s="270">
        <f>B27/B26</f>
        <v>0.8419149551634365</v>
      </c>
      <c r="C28" s="267">
        <f>ROUND(C27/C26,3)</f>
        <v>0.907</v>
      </c>
      <c r="D28" s="267">
        <f>ROUND(D27/D26,3)</f>
        <v>0.834</v>
      </c>
      <c r="E28" s="267">
        <f>ROUND(E27/E26,3)</f>
        <v>0.985</v>
      </c>
      <c r="F28" s="267">
        <f>ROUND(F27/F26,3)</f>
        <v>1.67</v>
      </c>
      <c r="G28" s="267">
        <f>ROUND(G27/G26,3)</f>
        <v>1.622</v>
      </c>
    </row>
    <row r="29" spans="1:7" ht="18" customHeight="1">
      <c r="A29" s="681" t="s">
        <v>124</v>
      </c>
      <c r="B29" s="269">
        <v>14</v>
      </c>
      <c r="C29" s="263">
        <v>15</v>
      </c>
      <c r="D29" s="269">
        <v>16</v>
      </c>
      <c r="E29" s="263">
        <v>15</v>
      </c>
      <c r="F29" s="263">
        <v>15</v>
      </c>
      <c r="G29" s="263">
        <v>15</v>
      </c>
    </row>
    <row r="30" spans="1:7" ht="18" customHeight="1">
      <c r="A30" s="698"/>
      <c r="B30" s="238">
        <v>12</v>
      </c>
      <c r="C30" s="238">
        <v>13</v>
      </c>
      <c r="D30" s="238">
        <v>17</v>
      </c>
      <c r="E30" s="248">
        <v>17</v>
      </c>
      <c r="F30" s="248">
        <v>18</v>
      </c>
      <c r="G30" s="248">
        <v>15</v>
      </c>
    </row>
    <row r="31" spans="1:7" ht="18" customHeight="1">
      <c r="A31" s="698"/>
      <c r="B31" s="270">
        <f aca="true" t="shared" si="0" ref="B31:G31">B30/B29</f>
        <v>0.8571428571428571</v>
      </c>
      <c r="C31" s="270">
        <f t="shared" si="0"/>
        <v>0.8666666666666667</v>
      </c>
      <c r="D31" s="270">
        <f t="shared" si="0"/>
        <v>1.0625</v>
      </c>
      <c r="E31" s="267">
        <f t="shared" si="0"/>
        <v>1.1333333333333333</v>
      </c>
      <c r="F31" s="267">
        <f t="shared" si="0"/>
        <v>1.2</v>
      </c>
      <c r="G31" s="267">
        <f t="shared" si="0"/>
        <v>1</v>
      </c>
    </row>
    <row r="32" spans="1:9" s="220" customFormat="1" ht="18" customHeight="1">
      <c r="A32" s="578" t="s">
        <v>432</v>
      </c>
      <c r="B32" s="579"/>
      <c r="C32" s="218"/>
      <c r="D32" s="218"/>
      <c r="E32" s="218"/>
      <c r="F32" s="218"/>
      <c r="G32" s="224" t="s">
        <v>434</v>
      </c>
      <c r="I32" s="219"/>
    </row>
    <row r="33" spans="1:7" ht="78" customHeight="1">
      <c r="A33" s="707" t="s">
        <v>705</v>
      </c>
      <c r="B33" s="708"/>
      <c r="C33" s="708"/>
      <c r="D33" s="708"/>
      <c r="E33" s="708"/>
      <c r="F33" s="709"/>
      <c r="G33" s="260" t="s">
        <v>501</v>
      </c>
    </row>
    <row r="34" spans="1:7" ht="52.5" customHeight="1" hidden="1">
      <c r="A34" s="707" t="s">
        <v>496</v>
      </c>
      <c r="B34" s="708"/>
      <c r="C34" s="708"/>
      <c r="D34" s="708"/>
      <c r="E34" s="708"/>
      <c r="F34" s="709"/>
      <c r="G34" s="231" t="s">
        <v>504</v>
      </c>
    </row>
    <row r="35" spans="1:7" ht="75" customHeight="1" hidden="1">
      <c r="A35" s="710" t="s">
        <v>487</v>
      </c>
      <c r="B35" s="711"/>
      <c r="C35" s="711"/>
      <c r="D35" s="711"/>
      <c r="E35" s="711"/>
      <c r="F35" s="711"/>
      <c r="G35" s="709"/>
    </row>
    <row r="36" spans="1:9" ht="75" customHeight="1" hidden="1">
      <c r="A36" s="715" t="s">
        <v>579</v>
      </c>
      <c r="B36" s="716"/>
      <c r="C36" s="716"/>
      <c r="D36" s="716"/>
      <c r="E36" s="716"/>
      <c r="F36" s="716"/>
      <c r="G36" s="717"/>
      <c r="I36" s="84"/>
    </row>
    <row r="37" spans="1:9" ht="18" customHeight="1">
      <c r="A37" s="521" t="s">
        <v>433</v>
      </c>
      <c r="B37" s="523"/>
      <c r="C37" s="206"/>
      <c r="D37" s="206"/>
      <c r="E37" s="206"/>
      <c r="F37" s="206"/>
      <c r="G37" s="206"/>
      <c r="H37" s="147"/>
      <c r="I37" s="147"/>
    </row>
    <row r="38" spans="1:7" ht="26.25" customHeight="1">
      <c r="A38" s="712" t="s">
        <v>706</v>
      </c>
      <c r="B38" s="713"/>
      <c r="C38" s="713"/>
      <c r="D38" s="713"/>
      <c r="E38" s="713"/>
      <c r="F38" s="713"/>
      <c r="G38" s="714"/>
    </row>
    <row r="40" ht="13.5">
      <c r="A40" s="16" t="s">
        <v>268</v>
      </c>
    </row>
    <row r="41" ht="5.25" customHeight="1"/>
    <row r="42" spans="1:7" ht="18" customHeight="1">
      <c r="A42" s="529" t="s">
        <v>1</v>
      </c>
      <c r="B42" s="512" t="s">
        <v>269</v>
      </c>
      <c r="C42" s="513"/>
      <c r="D42" s="513"/>
      <c r="E42" s="513"/>
      <c r="F42" s="513"/>
      <c r="G42" s="514"/>
    </row>
    <row r="43" spans="1:7" ht="18" customHeight="1">
      <c r="A43" s="531"/>
      <c r="B43" s="537" t="s">
        <v>270</v>
      </c>
      <c r="C43" s="538"/>
      <c r="D43" s="537" t="s">
        <v>271</v>
      </c>
      <c r="E43" s="538"/>
      <c r="F43" s="537" t="s">
        <v>273</v>
      </c>
      <c r="G43" s="538"/>
    </row>
    <row r="44" spans="1:7" ht="18" customHeight="1">
      <c r="A44" s="531"/>
      <c r="B44" s="512" t="s">
        <v>58</v>
      </c>
      <c r="C44" s="514"/>
      <c r="D44" s="512" t="s">
        <v>58</v>
      </c>
      <c r="E44" s="514"/>
      <c r="F44" s="512" t="s">
        <v>58</v>
      </c>
      <c r="G44" s="514"/>
    </row>
    <row r="45" spans="1:7" ht="18" customHeight="1">
      <c r="A45" s="158" t="s">
        <v>119</v>
      </c>
      <c r="B45" s="535"/>
      <c r="C45" s="536"/>
      <c r="D45" s="535"/>
      <c r="E45" s="536"/>
      <c r="F45" s="535"/>
      <c r="G45" s="536"/>
    </row>
    <row r="46" spans="1:7" ht="18" customHeight="1">
      <c r="A46" s="158" t="s">
        <v>120</v>
      </c>
      <c r="B46" s="535"/>
      <c r="C46" s="536"/>
      <c r="D46" s="535"/>
      <c r="E46" s="536"/>
      <c r="F46" s="535"/>
      <c r="G46" s="536"/>
    </row>
    <row r="47" spans="1:7" ht="18" customHeight="1">
      <c r="A47" s="158" t="s">
        <v>121</v>
      </c>
      <c r="B47" s="535"/>
      <c r="C47" s="536"/>
      <c r="D47" s="535"/>
      <c r="E47" s="536"/>
      <c r="F47" s="535"/>
      <c r="G47" s="536"/>
    </row>
    <row r="48" spans="1:7" ht="18" customHeight="1">
      <c r="A48" s="158" t="s">
        <v>122</v>
      </c>
      <c r="B48" s="535"/>
      <c r="C48" s="536"/>
      <c r="D48" s="535"/>
      <c r="E48" s="536"/>
      <c r="F48" s="535"/>
      <c r="G48" s="536"/>
    </row>
    <row r="49" spans="1:7" ht="18" customHeight="1">
      <c r="A49" s="158" t="s">
        <v>123</v>
      </c>
      <c r="B49" s="535"/>
      <c r="C49" s="536"/>
      <c r="D49" s="535"/>
      <c r="E49" s="536"/>
      <c r="F49" s="535"/>
      <c r="G49" s="536"/>
    </row>
    <row r="50" spans="1:7" ht="18" customHeight="1">
      <c r="A50" s="163" t="s">
        <v>302</v>
      </c>
      <c r="B50" s="535"/>
      <c r="C50" s="536"/>
      <c r="D50" s="535"/>
      <c r="E50" s="536"/>
      <c r="F50" s="535"/>
      <c r="G50" s="536"/>
    </row>
    <row r="51" spans="1:8" ht="135" customHeight="1">
      <c r="A51" s="580" t="s">
        <v>274</v>
      </c>
      <c r="B51" s="616"/>
      <c r="C51" s="616"/>
      <c r="D51" s="616"/>
      <c r="E51" s="616"/>
      <c r="F51" s="616"/>
      <c r="G51" s="617"/>
      <c r="H51" s="162"/>
    </row>
  </sheetData>
  <sheetProtection/>
  <mergeCells count="46">
    <mergeCell ref="A51:G51"/>
    <mergeCell ref="F48:G48"/>
    <mergeCell ref="F50:G50"/>
    <mergeCell ref="B48:C48"/>
    <mergeCell ref="B49:C49"/>
    <mergeCell ref="B44:C44"/>
    <mergeCell ref="A42:A44"/>
    <mergeCell ref="F44:G44"/>
    <mergeCell ref="F43:G43"/>
    <mergeCell ref="B50:C50"/>
    <mergeCell ref="D50:E50"/>
    <mergeCell ref="F49:G49"/>
    <mergeCell ref="F47:G47"/>
    <mergeCell ref="F46:G46"/>
    <mergeCell ref="D46:E46"/>
    <mergeCell ref="D49:E49"/>
    <mergeCell ref="D48:E48"/>
    <mergeCell ref="B47:C47"/>
    <mergeCell ref="D45:E45"/>
    <mergeCell ref="A35:G35"/>
    <mergeCell ref="D47:E47"/>
    <mergeCell ref="A38:G38"/>
    <mergeCell ref="A36:G36"/>
    <mergeCell ref="B42:G42"/>
    <mergeCell ref="A37:B37"/>
    <mergeCell ref="D44:E44"/>
    <mergeCell ref="F45:G45"/>
    <mergeCell ref="A1:C1"/>
    <mergeCell ref="B46:C46"/>
    <mergeCell ref="B9:D9"/>
    <mergeCell ref="A9:A13"/>
    <mergeCell ref="A14:A16"/>
    <mergeCell ref="A17:A19"/>
    <mergeCell ref="A20:A22"/>
    <mergeCell ref="A32:B32"/>
    <mergeCell ref="B45:C45"/>
    <mergeCell ref="B43:C43"/>
    <mergeCell ref="D43:E43"/>
    <mergeCell ref="A26:A28"/>
    <mergeCell ref="A29:A31"/>
    <mergeCell ref="B5:G5"/>
    <mergeCell ref="A3:D3"/>
    <mergeCell ref="A23:A25"/>
    <mergeCell ref="A34:F34"/>
    <mergeCell ref="A33:F33"/>
    <mergeCell ref="E9:G9"/>
  </mergeCells>
  <printOptions horizontalCentered="1" verticalCentered="1"/>
  <pageMargins left="0.7086614173228347" right="0.7086614173228347" top="0.7480314960629921" bottom="0.35433070866141736" header="0.31496062992125984" footer="0.2755905511811024"/>
  <pageSetup blackAndWhite="1" horizontalDpi="600" verticalDpi="600" orientation="portrait" paperSize="9" scale="87" r:id="rId1"/>
  <headerFooter differentFirst="1">
    <oddFooter>&amp;C&amp;"HG丸ｺﾞｼｯｸM-PRO,標準"&amp;12&amp;P</oddFooter>
    <firstHeader>&amp;R&amp;16資料２</firstHeader>
    <firstFooter>&amp;C&amp;P</firstFooter>
  </headerFooter>
  <rowBreaks count="1" manualBreakCount="1">
    <brk id="39" max="6" man="1"/>
  </rowBreaks>
</worksheet>
</file>

<file path=xl/worksheets/sheet34.xml><?xml version="1.0" encoding="utf-8"?>
<worksheet xmlns="http://schemas.openxmlformats.org/spreadsheetml/2006/main" xmlns:r="http://schemas.openxmlformats.org/officeDocument/2006/relationships">
  <sheetPr>
    <tabColor rgb="FF00B0F0"/>
  </sheetPr>
  <dimension ref="A1:G36"/>
  <sheetViews>
    <sheetView view="pageBreakPreview" zoomScaleSheetLayoutView="100" workbookViewId="0" topLeftCell="A35">
      <selection activeCell="A27" sqref="A27:D27"/>
    </sheetView>
  </sheetViews>
  <sheetFormatPr defaultColWidth="9.140625" defaultRowHeight="15"/>
  <cols>
    <col min="1" max="1" width="23.7109375" style="16" customWidth="1"/>
    <col min="2" max="4" width="22.57421875" style="16" customWidth="1"/>
    <col min="5" max="16384" width="9.00390625" style="18" customWidth="1"/>
  </cols>
  <sheetData>
    <row r="1" spans="1:4" ht="30" customHeight="1">
      <c r="A1" s="511" t="s">
        <v>289</v>
      </c>
      <c r="B1" s="511"/>
      <c r="C1" s="115" t="s">
        <v>655</v>
      </c>
      <c r="D1" s="261"/>
    </row>
    <row r="3" spans="1:4" ht="33" customHeight="1">
      <c r="A3" s="622" t="s">
        <v>189</v>
      </c>
      <c r="B3" s="623"/>
      <c r="C3" s="48" t="s">
        <v>379</v>
      </c>
      <c r="D3" s="138" t="s">
        <v>399</v>
      </c>
    </row>
    <row r="4" spans="1:4" ht="13.5">
      <c r="A4" s="20"/>
      <c r="B4" s="21"/>
      <c r="C4" s="17"/>
      <c r="D4" s="22"/>
    </row>
    <row r="5" spans="1:4" ht="33.75" customHeight="1">
      <c r="A5" s="23" t="s">
        <v>9</v>
      </c>
      <c r="B5" s="704" t="s">
        <v>707</v>
      </c>
      <c r="C5" s="705"/>
      <c r="D5" s="706"/>
    </row>
    <row r="7" ht="13.5">
      <c r="A7" s="16" t="s">
        <v>64</v>
      </c>
    </row>
    <row r="8" ht="5.25" customHeight="1"/>
    <row r="9" spans="1:4" ht="18" customHeight="1">
      <c r="A9" s="529" t="s">
        <v>1</v>
      </c>
      <c r="B9" s="512" t="s">
        <v>70</v>
      </c>
      <c r="C9" s="513"/>
      <c r="D9" s="514"/>
    </row>
    <row r="10" spans="1:4" ht="18" customHeight="1">
      <c r="A10" s="531"/>
      <c r="B10" s="59" t="s">
        <v>54</v>
      </c>
      <c r="C10" s="50" t="s">
        <v>65</v>
      </c>
      <c r="D10" s="59" t="s">
        <v>66</v>
      </c>
    </row>
    <row r="11" spans="1:4" ht="18" customHeight="1">
      <c r="A11" s="531"/>
      <c r="B11" s="39" t="s">
        <v>58</v>
      </c>
      <c r="C11" s="51" t="s">
        <v>58</v>
      </c>
      <c r="D11" s="52" t="s">
        <v>58</v>
      </c>
    </row>
    <row r="12" spans="1:4" ht="18" customHeight="1">
      <c r="A12" s="531"/>
      <c r="B12" s="237" t="s">
        <v>610</v>
      </c>
      <c r="C12" s="280" t="s">
        <v>610</v>
      </c>
      <c r="D12" s="237" t="s">
        <v>611</v>
      </c>
    </row>
    <row r="13" spans="1:4" ht="18" customHeight="1">
      <c r="A13" s="533"/>
      <c r="B13" s="49" t="s">
        <v>2</v>
      </c>
      <c r="C13" s="44" t="s">
        <v>2</v>
      </c>
      <c r="D13" s="53" t="s">
        <v>2</v>
      </c>
    </row>
    <row r="14" spans="1:4" ht="18" customHeight="1">
      <c r="A14" s="681" t="s">
        <v>125</v>
      </c>
      <c r="B14" s="269">
        <v>4</v>
      </c>
      <c r="C14" s="263">
        <v>2</v>
      </c>
      <c r="D14" s="263">
        <v>2</v>
      </c>
    </row>
    <row r="15" spans="1:4" ht="18" customHeight="1">
      <c r="A15" s="698"/>
      <c r="B15" s="238">
        <v>4</v>
      </c>
      <c r="C15" s="249">
        <v>2</v>
      </c>
      <c r="D15" s="279">
        <v>2</v>
      </c>
    </row>
    <row r="16" spans="1:4" ht="18" customHeight="1">
      <c r="A16" s="698"/>
      <c r="B16" s="270">
        <f>B15/B14</f>
        <v>1</v>
      </c>
      <c r="C16" s="270">
        <f>C15/C14</f>
        <v>1</v>
      </c>
      <c r="D16" s="270">
        <f>D15/D14</f>
        <v>1</v>
      </c>
    </row>
    <row r="17" spans="1:4" ht="18" customHeight="1">
      <c r="A17" s="681" t="s">
        <v>126</v>
      </c>
      <c r="B17" s="269">
        <v>160</v>
      </c>
      <c r="C17" s="263">
        <v>80</v>
      </c>
      <c r="D17" s="263">
        <v>80</v>
      </c>
    </row>
    <row r="18" spans="1:4" ht="18" customHeight="1">
      <c r="A18" s="698"/>
      <c r="B18" s="238">
        <v>81</v>
      </c>
      <c r="C18" s="249">
        <v>72</v>
      </c>
      <c r="D18" s="279">
        <v>57</v>
      </c>
    </row>
    <row r="19" spans="1:4" ht="18" customHeight="1">
      <c r="A19" s="700"/>
      <c r="B19" s="270">
        <f>B18/B17</f>
        <v>0.50625</v>
      </c>
      <c r="C19" s="270">
        <f>C18/C17</f>
        <v>0.9</v>
      </c>
      <c r="D19" s="270">
        <f>D18/D17</f>
        <v>0.7125</v>
      </c>
    </row>
    <row r="20" spans="1:4" ht="60.75" customHeight="1">
      <c r="A20" s="699" t="s">
        <v>190</v>
      </c>
      <c r="B20" s="699"/>
      <c r="C20" s="699"/>
      <c r="D20" s="699"/>
    </row>
    <row r="21" spans="1:4" ht="18" customHeight="1">
      <c r="A21" s="159" t="s">
        <v>435</v>
      </c>
      <c r="B21" s="215"/>
      <c r="C21" s="215"/>
      <c r="D21" s="224" t="s">
        <v>434</v>
      </c>
    </row>
    <row r="22" spans="1:4" ht="72.75" customHeight="1">
      <c r="A22" s="683" t="s">
        <v>708</v>
      </c>
      <c r="B22" s="684"/>
      <c r="C22" s="685"/>
      <c r="D22" s="260" t="s">
        <v>505</v>
      </c>
    </row>
    <row r="23" spans="1:4" ht="56.25" customHeight="1" hidden="1">
      <c r="A23" s="591" t="s">
        <v>527</v>
      </c>
      <c r="B23" s="592"/>
      <c r="C23" s="590"/>
      <c r="D23" s="231" t="s">
        <v>505</v>
      </c>
    </row>
    <row r="24" spans="1:4" ht="48.75" customHeight="1" hidden="1">
      <c r="A24" s="618" t="s">
        <v>528</v>
      </c>
      <c r="B24" s="619"/>
      <c r="C24" s="619"/>
      <c r="D24" s="606"/>
    </row>
    <row r="25" spans="1:4" ht="67.5" customHeight="1" hidden="1">
      <c r="A25" s="701" t="s">
        <v>529</v>
      </c>
      <c r="B25" s="702"/>
      <c r="C25" s="702"/>
      <c r="D25" s="703"/>
    </row>
    <row r="26" spans="1:5" ht="18" customHeight="1">
      <c r="A26" s="208" t="s">
        <v>433</v>
      </c>
      <c r="B26" s="147"/>
      <c r="C26" s="147"/>
      <c r="D26" s="147"/>
      <c r="E26" s="223"/>
    </row>
    <row r="27" spans="1:4" ht="67.5" customHeight="1">
      <c r="A27" s="521" t="s">
        <v>709</v>
      </c>
      <c r="B27" s="522"/>
      <c r="C27" s="522"/>
      <c r="D27" s="523"/>
    </row>
    <row r="29" ht="13.5">
      <c r="A29" s="16" t="s">
        <v>268</v>
      </c>
    </row>
    <row r="30" ht="5.25" customHeight="1"/>
    <row r="31" spans="1:4" ht="18" customHeight="1">
      <c r="A31" s="529" t="s">
        <v>1</v>
      </c>
      <c r="B31" s="512" t="s">
        <v>277</v>
      </c>
      <c r="C31" s="513"/>
      <c r="D31" s="514"/>
    </row>
    <row r="32" spans="1:4" ht="18" customHeight="1">
      <c r="A32" s="531"/>
      <c r="B32" s="154" t="s">
        <v>270</v>
      </c>
      <c r="C32" s="151" t="s">
        <v>271</v>
      </c>
      <c r="D32" s="154" t="s">
        <v>273</v>
      </c>
    </row>
    <row r="33" spans="1:4" ht="18" customHeight="1">
      <c r="A33" s="531"/>
      <c r="B33" s="39" t="s">
        <v>58</v>
      </c>
      <c r="C33" s="51" t="s">
        <v>58</v>
      </c>
      <c r="D33" s="52" t="s">
        <v>58</v>
      </c>
    </row>
    <row r="34" spans="1:4" ht="18" customHeight="1">
      <c r="A34" s="155" t="s">
        <v>125</v>
      </c>
      <c r="B34" s="209"/>
      <c r="C34" s="210"/>
      <c r="D34" s="210"/>
    </row>
    <row r="35" spans="1:4" ht="18" customHeight="1">
      <c r="A35" s="155" t="s">
        <v>126</v>
      </c>
      <c r="B35" s="209"/>
      <c r="C35" s="210"/>
      <c r="D35" s="210"/>
    </row>
    <row r="36" spans="1:7" ht="135" customHeight="1">
      <c r="A36" s="580" t="s">
        <v>274</v>
      </c>
      <c r="B36" s="616"/>
      <c r="C36" s="616"/>
      <c r="D36" s="617"/>
      <c r="E36" s="150"/>
      <c r="F36" s="150"/>
      <c r="G36" s="150"/>
    </row>
  </sheetData>
  <sheetProtection/>
  <mergeCells count="16">
    <mergeCell ref="A31:A33"/>
    <mergeCell ref="B31:D31"/>
    <mergeCell ref="A36:D36"/>
    <mergeCell ref="A17:A19"/>
    <mergeCell ref="A20:D20"/>
    <mergeCell ref="A27:D27"/>
    <mergeCell ref="A23:C23"/>
    <mergeCell ref="A24:D24"/>
    <mergeCell ref="A25:D25"/>
    <mergeCell ref="A22:C22"/>
    <mergeCell ref="A3:B3"/>
    <mergeCell ref="B5:D5"/>
    <mergeCell ref="A9:A13"/>
    <mergeCell ref="B9:D9"/>
    <mergeCell ref="A14:A16"/>
    <mergeCell ref="A1:B1"/>
  </mergeCells>
  <printOptions horizontalCentered="1" verticalCentered="1"/>
  <pageMargins left="0.7086614173228347" right="0.7086614173228347" top="0.7480314960629921" bottom="0.35433070866141736" header="0.31496062992125984" footer="0.2755905511811024"/>
  <pageSetup blackAndWhite="1" horizontalDpi="600" verticalDpi="600" orientation="portrait" paperSize="9" scale="95" r:id="rId2"/>
  <headerFooter differentFirst="1">
    <oddFooter>&amp;C&amp;"HG丸ｺﾞｼｯｸM-PRO,標準"&amp;12&amp;P</oddFooter>
    <firstHeader>&amp;R&amp;16資料２</firstHeader>
    <firstFooter>&amp;C&amp;P</firstFooter>
  </headerFooter>
  <drawing r:id="rId1"/>
</worksheet>
</file>

<file path=xl/worksheets/sheet35.xml><?xml version="1.0" encoding="utf-8"?>
<worksheet xmlns="http://schemas.openxmlformats.org/spreadsheetml/2006/main" xmlns:r="http://schemas.openxmlformats.org/officeDocument/2006/relationships">
  <sheetPr>
    <tabColor rgb="FF00B0F0"/>
  </sheetPr>
  <dimension ref="A1:I35"/>
  <sheetViews>
    <sheetView view="pageBreakPreview" zoomScaleSheetLayoutView="100" workbookViewId="0" topLeftCell="A34">
      <selection activeCell="A21" sqref="A21:F21"/>
    </sheetView>
  </sheetViews>
  <sheetFormatPr defaultColWidth="9.140625" defaultRowHeight="15"/>
  <cols>
    <col min="1" max="1" width="13.57421875" style="16" customWidth="1"/>
    <col min="2" max="5" width="14.57421875" style="16" customWidth="1"/>
    <col min="6" max="7" width="14.57421875" style="18" customWidth="1"/>
    <col min="8" max="16384" width="9.00390625" style="18" customWidth="1"/>
  </cols>
  <sheetData>
    <row r="1" spans="1:7" ht="30" customHeight="1">
      <c r="A1" s="586" t="s">
        <v>303</v>
      </c>
      <c r="B1" s="587"/>
      <c r="C1" s="274"/>
      <c r="D1" s="274"/>
      <c r="E1" s="115" t="s">
        <v>655</v>
      </c>
      <c r="F1" s="275"/>
      <c r="G1" s="276"/>
    </row>
    <row r="3" spans="1:7" ht="33" customHeight="1">
      <c r="A3" s="544" t="s">
        <v>191</v>
      </c>
      <c r="B3" s="545"/>
      <c r="C3" s="545"/>
      <c r="D3" s="546"/>
      <c r="E3" s="19" t="s">
        <v>0</v>
      </c>
      <c r="F3" s="37" t="s">
        <v>53</v>
      </c>
      <c r="G3" s="138" t="s">
        <v>400</v>
      </c>
    </row>
    <row r="4" spans="1:5" ht="13.5">
      <c r="A4" s="20"/>
      <c r="B4" s="21"/>
      <c r="C4" s="21"/>
      <c r="D4" s="17"/>
      <c r="E4" s="22"/>
    </row>
    <row r="5" spans="1:7" ht="54.75" customHeight="1">
      <c r="A5" s="37" t="s">
        <v>9</v>
      </c>
      <c r="B5" s="544" t="s">
        <v>710</v>
      </c>
      <c r="C5" s="545"/>
      <c r="D5" s="545"/>
      <c r="E5" s="545"/>
      <c r="F5" s="545"/>
      <c r="G5" s="546"/>
    </row>
    <row r="7" ht="13.5">
      <c r="A7" s="16" t="s">
        <v>62</v>
      </c>
    </row>
    <row r="8" ht="5.25" customHeight="1"/>
    <row r="9" spans="1:7" ht="18" customHeight="1">
      <c r="A9" s="529" t="s">
        <v>1</v>
      </c>
      <c r="B9" s="512" t="s">
        <v>68</v>
      </c>
      <c r="C9" s="513"/>
      <c r="D9" s="514"/>
      <c r="E9" s="512" t="s">
        <v>69</v>
      </c>
      <c r="F9" s="513"/>
      <c r="G9" s="514"/>
    </row>
    <row r="10" spans="1:7" ht="18" customHeight="1">
      <c r="A10" s="531"/>
      <c r="B10" s="59" t="s">
        <v>7</v>
      </c>
      <c r="C10" s="59" t="s">
        <v>8</v>
      </c>
      <c r="D10" s="59" t="s">
        <v>37</v>
      </c>
      <c r="E10" s="153" t="s">
        <v>54</v>
      </c>
      <c r="F10" s="153" t="s">
        <v>65</v>
      </c>
      <c r="G10" s="153" t="s">
        <v>66</v>
      </c>
    </row>
    <row r="11" spans="1:7" ht="18" customHeight="1">
      <c r="A11" s="531"/>
      <c r="B11" s="39" t="s">
        <v>58</v>
      </c>
      <c r="C11" s="39" t="s">
        <v>58</v>
      </c>
      <c r="D11" s="39" t="s">
        <v>58</v>
      </c>
      <c r="E11" s="39" t="s">
        <v>58</v>
      </c>
      <c r="F11" s="39" t="s">
        <v>58</v>
      </c>
      <c r="G11" s="39" t="s">
        <v>58</v>
      </c>
    </row>
    <row r="12" spans="1:7" ht="18" customHeight="1">
      <c r="A12" s="531"/>
      <c r="B12" s="237" t="s">
        <v>608</v>
      </c>
      <c r="C12" s="237" t="s">
        <v>607</v>
      </c>
      <c r="D12" s="237" t="s">
        <v>607</v>
      </c>
      <c r="E12" s="237" t="s">
        <v>607</v>
      </c>
      <c r="F12" s="237" t="s">
        <v>607</v>
      </c>
      <c r="G12" s="237" t="s">
        <v>609</v>
      </c>
    </row>
    <row r="13" spans="1:7" ht="18" customHeight="1">
      <c r="A13" s="533"/>
      <c r="B13" s="49" t="s">
        <v>2</v>
      </c>
      <c r="C13" s="49" t="s">
        <v>2</v>
      </c>
      <c r="D13" s="49" t="s">
        <v>2</v>
      </c>
      <c r="E13" s="49" t="s">
        <v>2</v>
      </c>
      <c r="F13" s="49" t="s">
        <v>2</v>
      </c>
      <c r="G13" s="49" t="s">
        <v>2</v>
      </c>
    </row>
    <row r="14" spans="1:7" ht="18" customHeight="1">
      <c r="A14" s="681" t="s">
        <v>127</v>
      </c>
      <c r="B14" s="269">
        <v>532</v>
      </c>
      <c r="C14" s="269">
        <v>565</v>
      </c>
      <c r="D14" s="269">
        <v>598</v>
      </c>
      <c r="E14" s="269">
        <v>619</v>
      </c>
      <c r="F14" s="269">
        <v>643</v>
      </c>
      <c r="G14" s="269">
        <v>671</v>
      </c>
    </row>
    <row r="15" spans="1:7" ht="18" customHeight="1">
      <c r="A15" s="698"/>
      <c r="B15" s="238">
        <v>500</v>
      </c>
      <c r="C15" s="238">
        <v>538</v>
      </c>
      <c r="D15" s="247">
        <v>576</v>
      </c>
      <c r="E15" s="238">
        <v>604</v>
      </c>
      <c r="F15" s="238">
        <v>632</v>
      </c>
      <c r="G15" s="238">
        <v>657</v>
      </c>
    </row>
    <row r="16" spans="1:7" ht="18" customHeight="1">
      <c r="A16" s="698"/>
      <c r="B16" s="270">
        <f>B15/B14</f>
        <v>0.9398496240601504</v>
      </c>
      <c r="C16" s="267">
        <f>ROUND(C15/C14,3)</f>
        <v>0.952</v>
      </c>
      <c r="D16" s="267">
        <f>ROUND(D15/D14,3)</f>
        <v>0.963</v>
      </c>
      <c r="E16" s="267">
        <f>ROUND(E15/E14,3)</f>
        <v>0.976</v>
      </c>
      <c r="F16" s="267">
        <f>ROUND(F15/F14,3)</f>
        <v>0.983</v>
      </c>
      <c r="G16" s="267">
        <f>ROUND(G15/G14,3)</f>
        <v>0.979</v>
      </c>
    </row>
    <row r="17" spans="1:7" ht="18" customHeight="1">
      <c r="A17" s="681" t="s">
        <v>128</v>
      </c>
      <c r="B17" s="269">
        <v>4929</v>
      </c>
      <c r="C17" s="269">
        <v>5148</v>
      </c>
      <c r="D17" s="269">
        <v>5368</v>
      </c>
      <c r="E17" s="269">
        <v>5326</v>
      </c>
      <c r="F17" s="269">
        <v>5368</v>
      </c>
      <c r="G17" s="269">
        <v>5421</v>
      </c>
    </row>
    <row r="18" spans="1:7" ht="18" customHeight="1">
      <c r="A18" s="698"/>
      <c r="B18" s="238">
        <v>4809</v>
      </c>
      <c r="C18" s="238">
        <v>5267</v>
      </c>
      <c r="D18" s="247">
        <v>5351</v>
      </c>
      <c r="E18" s="238">
        <v>5966</v>
      </c>
      <c r="F18" s="238">
        <v>5858</v>
      </c>
      <c r="G18" s="238">
        <v>5993</v>
      </c>
    </row>
    <row r="19" spans="1:7" ht="18" customHeight="1">
      <c r="A19" s="698"/>
      <c r="B19" s="270">
        <f>B18/B17</f>
        <v>0.9756542909312234</v>
      </c>
      <c r="C19" s="267">
        <f>ROUND(C18/C17,3)</f>
        <v>1.023</v>
      </c>
      <c r="D19" s="267">
        <f>ROUND(D18/D17,3)</f>
        <v>0.997</v>
      </c>
      <c r="E19" s="267">
        <f>ROUND(E18/E17,3)</f>
        <v>1.12</v>
      </c>
      <c r="F19" s="267">
        <f>ROUND(F18/F17,3)</f>
        <v>1.091</v>
      </c>
      <c r="G19" s="267">
        <f>ROUND(G18/G17,3)</f>
        <v>1.106</v>
      </c>
    </row>
    <row r="20" spans="1:9" s="220" customFormat="1" ht="18" customHeight="1">
      <c r="A20" s="578" t="s">
        <v>432</v>
      </c>
      <c r="B20" s="579"/>
      <c r="C20" s="228"/>
      <c r="D20" s="228"/>
      <c r="E20" s="228"/>
      <c r="F20" s="228"/>
      <c r="G20" s="224" t="s">
        <v>434</v>
      </c>
      <c r="I20" s="219"/>
    </row>
    <row r="21" spans="1:7" ht="120" customHeight="1">
      <c r="A21" s="591" t="s">
        <v>758</v>
      </c>
      <c r="B21" s="592"/>
      <c r="C21" s="592"/>
      <c r="D21" s="592"/>
      <c r="E21" s="592"/>
      <c r="F21" s="590"/>
      <c r="G21" s="260" t="s">
        <v>501</v>
      </c>
    </row>
    <row r="22" spans="1:7" ht="37.5" customHeight="1" hidden="1">
      <c r="A22" s="591" t="s">
        <v>450</v>
      </c>
      <c r="B22" s="592"/>
      <c r="C22" s="592"/>
      <c r="D22" s="592"/>
      <c r="E22" s="592"/>
      <c r="F22" s="590"/>
      <c r="G22" s="231" t="s">
        <v>550</v>
      </c>
    </row>
    <row r="23" spans="1:7" ht="60" customHeight="1" hidden="1">
      <c r="A23" s="618" t="s">
        <v>530</v>
      </c>
      <c r="B23" s="619"/>
      <c r="C23" s="619"/>
      <c r="D23" s="619"/>
      <c r="E23" s="619"/>
      <c r="F23" s="619"/>
      <c r="G23" s="606"/>
    </row>
    <row r="24" spans="1:7" ht="103.5" customHeight="1" hidden="1">
      <c r="A24" s="701" t="s">
        <v>531</v>
      </c>
      <c r="B24" s="702"/>
      <c r="C24" s="702"/>
      <c r="D24" s="702"/>
      <c r="E24" s="702"/>
      <c r="F24" s="702"/>
      <c r="G24" s="703"/>
    </row>
    <row r="25" spans="1:9" ht="18" customHeight="1">
      <c r="A25" s="521" t="s">
        <v>433</v>
      </c>
      <c r="B25" s="523"/>
      <c r="C25" s="206"/>
      <c r="D25" s="206"/>
      <c r="E25" s="206"/>
      <c r="F25" s="206"/>
      <c r="G25" s="206"/>
      <c r="H25" s="147"/>
      <c r="I25" s="147"/>
    </row>
    <row r="26" spans="1:7" ht="59.25" customHeight="1">
      <c r="A26" s="521" t="s">
        <v>679</v>
      </c>
      <c r="B26" s="522"/>
      <c r="C26" s="522"/>
      <c r="D26" s="522"/>
      <c r="E26" s="522"/>
      <c r="F26" s="522"/>
      <c r="G26" s="523"/>
    </row>
    <row r="28" ht="13.5">
      <c r="A28" s="16" t="s">
        <v>268</v>
      </c>
    </row>
    <row r="29" ht="5.25" customHeight="1"/>
    <row r="30" spans="1:7" ht="18" customHeight="1">
      <c r="A30" s="529" t="s">
        <v>1</v>
      </c>
      <c r="B30" s="512" t="s">
        <v>269</v>
      </c>
      <c r="C30" s="513"/>
      <c r="D30" s="513"/>
      <c r="E30" s="513"/>
      <c r="F30" s="513"/>
      <c r="G30" s="514"/>
    </row>
    <row r="31" spans="1:7" ht="18" customHeight="1">
      <c r="A31" s="531"/>
      <c r="B31" s="537" t="s">
        <v>270</v>
      </c>
      <c r="C31" s="538"/>
      <c r="D31" s="537" t="s">
        <v>271</v>
      </c>
      <c r="E31" s="538"/>
      <c r="F31" s="537" t="s">
        <v>273</v>
      </c>
      <c r="G31" s="538"/>
    </row>
    <row r="32" spans="1:7" ht="18" customHeight="1">
      <c r="A32" s="531"/>
      <c r="B32" s="512" t="s">
        <v>58</v>
      </c>
      <c r="C32" s="514"/>
      <c r="D32" s="512" t="s">
        <v>58</v>
      </c>
      <c r="E32" s="514"/>
      <c r="F32" s="512" t="s">
        <v>58</v>
      </c>
      <c r="G32" s="514"/>
    </row>
    <row r="33" spans="1:7" ht="18" customHeight="1">
      <c r="A33" s="158" t="s">
        <v>127</v>
      </c>
      <c r="B33" s="535"/>
      <c r="C33" s="536"/>
      <c r="D33" s="535"/>
      <c r="E33" s="536"/>
      <c r="F33" s="535"/>
      <c r="G33" s="536"/>
    </row>
    <row r="34" spans="1:7" ht="18" customHeight="1">
      <c r="A34" s="158" t="s">
        <v>128</v>
      </c>
      <c r="B34" s="535"/>
      <c r="C34" s="536"/>
      <c r="D34" s="692"/>
      <c r="E34" s="693"/>
      <c r="F34" s="535"/>
      <c r="G34" s="536"/>
    </row>
    <row r="35" spans="1:8" ht="135" customHeight="1">
      <c r="A35" s="580" t="s">
        <v>274</v>
      </c>
      <c r="B35" s="616"/>
      <c r="C35" s="616"/>
      <c r="D35" s="616"/>
      <c r="E35" s="616"/>
      <c r="F35" s="616"/>
      <c r="G35" s="617"/>
      <c r="H35" s="162"/>
    </row>
  </sheetData>
  <sheetProtection/>
  <mergeCells count="30">
    <mergeCell ref="A21:F21"/>
    <mergeCell ref="A35:G35"/>
    <mergeCell ref="B30:G30"/>
    <mergeCell ref="B31:C31"/>
    <mergeCell ref="B32:C32"/>
    <mergeCell ref="D31:E31"/>
    <mergeCell ref="D32:E32"/>
    <mergeCell ref="F31:G31"/>
    <mergeCell ref="F32:G32"/>
    <mergeCell ref="B33:C33"/>
    <mergeCell ref="A24:G24"/>
    <mergeCell ref="A17:A19"/>
    <mergeCell ref="A9:A13"/>
    <mergeCell ref="B9:D9"/>
    <mergeCell ref="A14:A16"/>
    <mergeCell ref="B34:C34"/>
    <mergeCell ref="D33:E33"/>
    <mergeCell ref="D34:E34"/>
    <mergeCell ref="F33:G33"/>
    <mergeCell ref="F34:G34"/>
    <mergeCell ref="A1:B1"/>
    <mergeCell ref="A3:D3"/>
    <mergeCell ref="B5:G5"/>
    <mergeCell ref="E9:G9"/>
    <mergeCell ref="A20:B20"/>
    <mergeCell ref="A30:A32"/>
    <mergeCell ref="A25:B25"/>
    <mergeCell ref="A22:F22"/>
    <mergeCell ref="A23:G23"/>
    <mergeCell ref="A26:G26"/>
  </mergeCells>
  <printOptions horizontalCentered="1" verticalCentered="1"/>
  <pageMargins left="0.7086614173228347" right="0.7086614173228347" top="0.7480314960629921" bottom="0.35433070866141736" header="0.31496062992125984" footer="0.2755905511811024"/>
  <pageSetup blackAndWhite="1" horizontalDpi="600" verticalDpi="600" orientation="portrait" paperSize="9" scale="87" r:id="rId1"/>
  <headerFooter differentFirst="1">
    <oddFooter>&amp;C&amp;"HG丸ｺﾞｼｯｸM-PRO,標準"&amp;12&amp;P</oddFooter>
    <firstHeader>&amp;R&amp;16資料２</firstHeader>
    <firstFooter>&amp;C&amp;P</firstFooter>
  </headerFooter>
</worksheet>
</file>

<file path=xl/worksheets/sheet36.xml><?xml version="1.0" encoding="utf-8"?>
<worksheet xmlns="http://schemas.openxmlformats.org/spreadsheetml/2006/main" xmlns:r="http://schemas.openxmlformats.org/officeDocument/2006/relationships">
  <sheetPr>
    <tabColor rgb="FF00B0F0"/>
  </sheetPr>
  <dimension ref="A1:I40"/>
  <sheetViews>
    <sheetView view="pageBreakPreview" zoomScaleSheetLayoutView="100" workbookViewId="0" topLeftCell="A41">
      <selection activeCell="A30" sqref="A30:H30"/>
    </sheetView>
  </sheetViews>
  <sheetFormatPr defaultColWidth="9.140625" defaultRowHeight="15"/>
  <cols>
    <col min="1" max="1" width="10.8515625" style="16" customWidth="1"/>
    <col min="2" max="2" width="12.57421875" style="16" customWidth="1"/>
    <col min="3" max="6" width="13.57421875" style="16" customWidth="1"/>
    <col min="7" max="8" width="13.57421875" style="18" customWidth="1"/>
    <col min="9" max="16384" width="9.00390625" style="18" customWidth="1"/>
  </cols>
  <sheetData>
    <row r="1" spans="1:8" ht="30" customHeight="1">
      <c r="A1" s="611" t="s">
        <v>290</v>
      </c>
      <c r="B1" s="612"/>
      <c r="C1" s="612"/>
      <c r="D1" s="256"/>
      <c r="E1" s="256"/>
      <c r="F1" s="115" t="s">
        <v>655</v>
      </c>
      <c r="G1" s="276"/>
      <c r="H1" s="276"/>
    </row>
    <row r="3" spans="1:8" ht="33" customHeight="1">
      <c r="A3" s="593" t="s">
        <v>192</v>
      </c>
      <c r="B3" s="594"/>
      <c r="C3" s="594"/>
      <c r="D3" s="594"/>
      <c r="E3" s="169"/>
      <c r="F3" s="19" t="s">
        <v>0</v>
      </c>
      <c r="G3" s="170" t="s">
        <v>105</v>
      </c>
      <c r="H3" s="138" t="s">
        <v>401</v>
      </c>
    </row>
    <row r="4" spans="1:6" ht="13.5">
      <c r="A4" s="20"/>
      <c r="B4" s="20"/>
      <c r="C4" s="21"/>
      <c r="D4" s="21"/>
      <c r="E4" s="17"/>
      <c r="F4" s="22"/>
    </row>
    <row r="5" spans="1:8" ht="33.75" customHeight="1">
      <c r="A5" s="556" t="s">
        <v>9</v>
      </c>
      <c r="B5" s="557"/>
      <c r="C5" s="544" t="s">
        <v>711</v>
      </c>
      <c r="D5" s="545"/>
      <c r="E5" s="545"/>
      <c r="F5" s="545"/>
      <c r="G5" s="545"/>
      <c r="H5" s="546"/>
    </row>
    <row r="7" ht="13.5">
      <c r="A7" s="16" t="s">
        <v>62</v>
      </c>
    </row>
    <row r="8" ht="5.25" customHeight="1"/>
    <row r="9" spans="1:8" ht="18" customHeight="1">
      <c r="A9" s="529" t="s">
        <v>1</v>
      </c>
      <c r="B9" s="530"/>
      <c r="C9" s="512" t="s">
        <v>68</v>
      </c>
      <c r="D9" s="513"/>
      <c r="E9" s="514"/>
      <c r="F9" s="512" t="s">
        <v>69</v>
      </c>
      <c r="G9" s="513"/>
      <c r="H9" s="514"/>
    </row>
    <row r="10" spans="1:8" ht="18" customHeight="1">
      <c r="A10" s="531"/>
      <c r="B10" s="532"/>
      <c r="C10" s="59" t="s">
        <v>7</v>
      </c>
      <c r="D10" s="59" t="s">
        <v>8</v>
      </c>
      <c r="E10" s="59" t="s">
        <v>37</v>
      </c>
      <c r="F10" s="59" t="s">
        <v>54</v>
      </c>
      <c r="G10" s="117" t="s">
        <v>65</v>
      </c>
      <c r="H10" s="154" t="s">
        <v>66</v>
      </c>
    </row>
    <row r="11" spans="1:8" ht="18" customHeight="1">
      <c r="A11" s="531"/>
      <c r="B11" s="532"/>
      <c r="C11" s="39" t="s">
        <v>58</v>
      </c>
      <c r="D11" s="39" t="s">
        <v>58</v>
      </c>
      <c r="E11" s="39" t="s">
        <v>58</v>
      </c>
      <c r="F11" s="39" t="s">
        <v>58</v>
      </c>
      <c r="G11" s="39" t="s">
        <v>58</v>
      </c>
      <c r="H11" s="39" t="s">
        <v>58</v>
      </c>
    </row>
    <row r="12" spans="1:8" ht="18" customHeight="1">
      <c r="A12" s="531"/>
      <c r="B12" s="532"/>
      <c r="C12" s="237" t="s">
        <v>608</v>
      </c>
      <c r="D12" s="237" t="s">
        <v>607</v>
      </c>
      <c r="E12" s="250" t="s">
        <v>607</v>
      </c>
      <c r="F12" s="237" t="s">
        <v>607</v>
      </c>
      <c r="G12" s="237" t="s">
        <v>607</v>
      </c>
      <c r="H12" s="237" t="s">
        <v>609</v>
      </c>
    </row>
    <row r="13" spans="1:8" ht="18" customHeight="1">
      <c r="A13" s="533"/>
      <c r="B13" s="534"/>
      <c r="C13" s="49" t="s">
        <v>2</v>
      </c>
      <c r="D13" s="49" t="s">
        <v>2</v>
      </c>
      <c r="E13" s="44" t="s">
        <v>2</v>
      </c>
      <c r="F13" s="49" t="s">
        <v>2</v>
      </c>
      <c r="G13" s="49" t="s">
        <v>2</v>
      </c>
      <c r="H13" s="49" t="s">
        <v>2</v>
      </c>
    </row>
    <row r="14" spans="1:8" ht="18" customHeight="1">
      <c r="A14" s="678" t="s">
        <v>97</v>
      </c>
      <c r="B14" s="539" t="s">
        <v>108</v>
      </c>
      <c r="C14" s="269">
        <v>7</v>
      </c>
      <c r="D14" s="269">
        <v>8</v>
      </c>
      <c r="E14" s="269">
        <v>10</v>
      </c>
      <c r="F14" s="269">
        <v>6</v>
      </c>
      <c r="G14" s="269">
        <v>6</v>
      </c>
      <c r="H14" s="269">
        <v>6</v>
      </c>
    </row>
    <row r="15" spans="1:8" ht="18" customHeight="1">
      <c r="A15" s="679"/>
      <c r="B15" s="540"/>
      <c r="C15" s="238">
        <v>6</v>
      </c>
      <c r="D15" s="238">
        <v>8</v>
      </c>
      <c r="E15" s="247">
        <v>7</v>
      </c>
      <c r="F15" s="238">
        <v>6</v>
      </c>
      <c r="G15" s="238">
        <v>5</v>
      </c>
      <c r="H15" s="238">
        <v>5</v>
      </c>
    </row>
    <row r="16" spans="1:8" ht="18" customHeight="1">
      <c r="A16" s="679"/>
      <c r="B16" s="541"/>
      <c r="C16" s="270">
        <f>C15/C14</f>
        <v>0.8571428571428571</v>
      </c>
      <c r="D16" s="267">
        <f>ROUND(D15/D14,3)</f>
        <v>1</v>
      </c>
      <c r="E16" s="267">
        <f>ROUND(E15/E14,3)</f>
        <v>0.7</v>
      </c>
      <c r="F16" s="267">
        <f>ROUND(F15/F14,3)</f>
        <v>1</v>
      </c>
      <c r="G16" s="267">
        <f>ROUND(G15/G14,3)</f>
        <v>0.833</v>
      </c>
      <c r="H16" s="267">
        <f>ROUND(H15/H14,3)</f>
        <v>0.833</v>
      </c>
    </row>
    <row r="17" spans="1:8" ht="18" customHeight="1">
      <c r="A17" s="679"/>
      <c r="B17" s="539" t="s">
        <v>127</v>
      </c>
      <c r="C17" s="269">
        <v>116</v>
      </c>
      <c r="D17" s="269">
        <v>132</v>
      </c>
      <c r="E17" s="269">
        <v>162</v>
      </c>
      <c r="F17" s="291">
        <v>375</v>
      </c>
      <c r="G17" s="291">
        <v>381</v>
      </c>
      <c r="H17" s="291">
        <v>388</v>
      </c>
    </row>
    <row r="18" spans="1:8" ht="18" customHeight="1">
      <c r="A18" s="679"/>
      <c r="B18" s="540"/>
      <c r="C18" s="238">
        <v>104</v>
      </c>
      <c r="D18" s="238">
        <v>132</v>
      </c>
      <c r="E18" s="247">
        <v>126</v>
      </c>
      <c r="F18" s="238">
        <v>310</v>
      </c>
      <c r="G18" s="238">
        <v>411</v>
      </c>
      <c r="H18" s="238">
        <v>437</v>
      </c>
    </row>
    <row r="19" spans="1:8" ht="18" customHeight="1">
      <c r="A19" s="679"/>
      <c r="B19" s="541"/>
      <c r="C19" s="270">
        <f>C18/C17</f>
        <v>0.896551724137931</v>
      </c>
      <c r="D19" s="267">
        <f>ROUND(D18/D17,3)</f>
        <v>1</v>
      </c>
      <c r="E19" s="267">
        <f>ROUND(E18/E17,3)</f>
        <v>0.778</v>
      </c>
      <c r="F19" s="267">
        <f>ROUND(F18/F17,3)</f>
        <v>0.827</v>
      </c>
      <c r="G19" s="267">
        <f>ROUND(G18/G17,3)</f>
        <v>1.079</v>
      </c>
      <c r="H19" s="267">
        <f>ROUND(H18/H17,3)</f>
        <v>1.126</v>
      </c>
    </row>
    <row r="20" spans="1:8" ht="18" customHeight="1">
      <c r="A20" s="678" t="s">
        <v>129</v>
      </c>
      <c r="B20" s="539" t="s">
        <v>108</v>
      </c>
      <c r="C20" s="269">
        <v>7</v>
      </c>
      <c r="D20" s="263">
        <v>8</v>
      </c>
      <c r="E20" s="269">
        <v>10</v>
      </c>
      <c r="F20" s="263">
        <v>6</v>
      </c>
      <c r="G20" s="263">
        <v>6</v>
      </c>
      <c r="H20" s="263">
        <v>6</v>
      </c>
    </row>
    <row r="21" spans="1:8" ht="18" customHeight="1">
      <c r="A21" s="679"/>
      <c r="B21" s="540"/>
      <c r="C21" s="238">
        <v>6</v>
      </c>
      <c r="D21" s="238">
        <v>8</v>
      </c>
      <c r="E21" s="238">
        <v>7</v>
      </c>
      <c r="F21" s="248">
        <v>6</v>
      </c>
      <c r="G21" s="248">
        <v>5</v>
      </c>
      <c r="H21" s="248">
        <v>5</v>
      </c>
    </row>
    <row r="22" spans="1:8" ht="18" customHeight="1">
      <c r="A22" s="679"/>
      <c r="B22" s="541"/>
      <c r="C22" s="270">
        <f aca="true" t="shared" si="0" ref="C22:H22">C21/C20</f>
        <v>0.8571428571428571</v>
      </c>
      <c r="D22" s="270">
        <f t="shared" si="0"/>
        <v>1</v>
      </c>
      <c r="E22" s="270">
        <f t="shared" si="0"/>
        <v>0.7</v>
      </c>
      <c r="F22" s="267">
        <f t="shared" si="0"/>
        <v>1</v>
      </c>
      <c r="G22" s="267">
        <f t="shared" si="0"/>
        <v>0.8333333333333334</v>
      </c>
      <c r="H22" s="267">
        <f t="shared" si="0"/>
        <v>0.8333333333333334</v>
      </c>
    </row>
    <row r="23" spans="1:8" ht="42.75" customHeight="1">
      <c r="A23" s="699" t="s">
        <v>659</v>
      </c>
      <c r="B23" s="699"/>
      <c r="C23" s="699"/>
      <c r="D23" s="699"/>
      <c r="E23" s="699"/>
      <c r="F23" s="699"/>
      <c r="G23" s="699"/>
      <c r="H23" s="699"/>
    </row>
    <row r="24" spans="1:9" s="220" customFormat="1" ht="18" customHeight="1">
      <c r="A24" s="688" t="s">
        <v>432</v>
      </c>
      <c r="B24" s="689"/>
      <c r="C24" s="219"/>
      <c r="D24" s="219"/>
      <c r="E24" s="219"/>
      <c r="F24" s="219"/>
      <c r="G24" s="253"/>
      <c r="H24" s="225" t="s">
        <v>434</v>
      </c>
      <c r="I24" s="219"/>
    </row>
    <row r="25" spans="1:8" ht="66" customHeight="1">
      <c r="A25" s="591" t="s">
        <v>712</v>
      </c>
      <c r="B25" s="592"/>
      <c r="C25" s="592"/>
      <c r="D25" s="592"/>
      <c r="E25" s="592"/>
      <c r="F25" s="592"/>
      <c r="G25" s="590"/>
      <c r="H25" s="260" t="s">
        <v>505</v>
      </c>
    </row>
    <row r="26" spans="1:8" ht="37.5" customHeight="1" hidden="1">
      <c r="A26" s="591" t="s">
        <v>451</v>
      </c>
      <c r="B26" s="592"/>
      <c r="C26" s="592"/>
      <c r="D26" s="592"/>
      <c r="E26" s="592"/>
      <c r="F26" s="592"/>
      <c r="G26" s="590"/>
      <c r="H26" s="231" t="s">
        <v>505</v>
      </c>
    </row>
    <row r="27" spans="1:8" ht="63" customHeight="1" hidden="1">
      <c r="A27" s="588" t="s">
        <v>532</v>
      </c>
      <c r="B27" s="589"/>
      <c r="C27" s="589"/>
      <c r="D27" s="589"/>
      <c r="E27" s="589"/>
      <c r="F27" s="589"/>
      <c r="G27" s="589"/>
      <c r="H27" s="590"/>
    </row>
    <row r="28" spans="1:8" ht="63" customHeight="1" hidden="1">
      <c r="A28" s="682" t="s">
        <v>580</v>
      </c>
      <c r="B28" s="609"/>
      <c r="C28" s="609"/>
      <c r="D28" s="609"/>
      <c r="E28" s="609"/>
      <c r="F28" s="609"/>
      <c r="G28" s="609"/>
      <c r="H28" s="610"/>
    </row>
    <row r="29" spans="1:9" ht="18" customHeight="1">
      <c r="A29" s="521" t="s">
        <v>433</v>
      </c>
      <c r="B29" s="523"/>
      <c r="C29" s="235"/>
      <c r="D29" s="206"/>
      <c r="E29" s="206"/>
      <c r="F29" s="206"/>
      <c r="G29" s="206"/>
      <c r="H29" s="147"/>
      <c r="I29" s="147"/>
    </row>
    <row r="30" spans="1:8" ht="39.75" customHeight="1">
      <c r="A30" s="521" t="s">
        <v>622</v>
      </c>
      <c r="B30" s="522"/>
      <c r="C30" s="522"/>
      <c r="D30" s="522"/>
      <c r="E30" s="522"/>
      <c r="F30" s="522"/>
      <c r="G30" s="522"/>
      <c r="H30" s="523"/>
    </row>
    <row r="32" ht="13.5">
      <c r="A32" s="16" t="s">
        <v>268</v>
      </c>
    </row>
    <row r="33" ht="5.25" customHeight="1"/>
    <row r="34" spans="1:8" ht="18" customHeight="1">
      <c r="A34" s="529" t="s">
        <v>1</v>
      </c>
      <c r="B34" s="530"/>
      <c r="C34" s="512" t="s">
        <v>269</v>
      </c>
      <c r="D34" s="513"/>
      <c r="E34" s="513"/>
      <c r="F34" s="513"/>
      <c r="G34" s="513"/>
      <c r="H34" s="514"/>
    </row>
    <row r="35" spans="1:8" ht="18" customHeight="1">
      <c r="A35" s="531"/>
      <c r="B35" s="532"/>
      <c r="C35" s="537" t="s">
        <v>270</v>
      </c>
      <c r="D35" s="538"/>
      <c r="E35" s="537" t="s">
        <v>271</v>
      </c>
      <c r="F35" s="538"/>
      <c r="G35" s="537" t="s">
        <v>273</v>
      </c>
      <c r="H35" s="538"/>
    </row>
    <row r="36" spans="1:8" ht="18" customHeight="1">
      <c r="A36" s="531"/>
      <c r="B36" s="532"/>
      <c r="C36" s="512" t="s">
        <v>58</v>
      </c>
      <c r="D36" s="514"/>
      <c r="E36" s="512" t="s">
        <v>58</v>
      </c>
      <c r="F36" s="514"/>
      <c r="G36" s="512" t="s">
        <v>58</v>
      </c>
      <c r="H36" s="514"/>
    </row>
    <row r="37" spans="1:8" ht="18" customHeight="1">
      <c r="A37" s="678" t="s">
        <v>97</v>
      </c>
      <c r="B37" s="152" t="s">
        <v>108</v>
      </c>
      <c r="C37" s="535"/>
      <c r="D37" s="536"/>
      <c r="E37" s="535"/>
      <c r="F37" s="536"/>
      <c r="G37" s="535"/>
      <c r="H37" s="536"/>
    </row>
    <row r="38" spans="1:8" ht="18" customHeight="1">
      <c r="A38" s="679"/>
      <c r="B38" s="152" t="s">
        <v>127</v>
      </c>
      <c r="C38" s="535"/>
      <c r="D38" s="536"/>
      <c r="E38" s="535"/>
      <c r="F38" s="536"/>
      <c r="G38" s="718"/>
      <c r="H38" s="719"/>
    </row>
    <row r="39" spans="1:8" ht="18" customHeight="1">
      <c r="A39" s="161" t="s">
        <v>129</v>
      </c>
      <c r="B39" s="152" t="s">
        <v>108</v>
      </c>
      <c r="C39" s="535"/>
      <c r="D39" s="536"/>
      <c r="E39" s="535"/>
      <c r="F39" s="536"/>
      <c r="G39" s="535"/>
      <c r="H39" s="536"/>
    </row>
    <row r="40" spans="1:8" ht="135" customHeight="1">
      <c r="A40" s="580" t="s">
        <v>274</v>
      </c>
      <c r="B40" s="616"/>
      <c r="C40" s="616"/>
      <c r="D40" s="616"/>
      <c r="E40" s="616"/>
      <c r="F40" s="616"/>
      <c r="G40" s="616"/>
      <c r="H40" s="617"/>
    </row>
  </sheetData>
  <sheetProtection/>
  <mergeCells count="39">
    <mergeCell ref="C38:D38"/>
    <mergeCell ref="A30:H30"/>
    <mergeCell ref="E36:F36"/>
    <mergeCell ref="B14:B16"/>
    <mergeCell ref="B17:B19"/>
    <mergeCell ref="A20:A22"/>
    <mergeCell ref="B20:B22"/>
    <mergeCell ref="A28:H28"/>
    <mergeCell ref="G36:H36"/>
    <mergeCell ref="A26:G26"/>
    <mergeCell ref="C39:D39"/>
    <mergeCell ref="E37:F37"/>
    <mergeCell ref="E38:F38"/>
    <mergeCell ref="E39:F39"/>
    <mergeCell ref="A37:A38"/>
    <mergeCell ref="C34:H34"/>
    <mergeCell ref="C35:D35"/>
    <mergeCell ref="C36:D36"/>
    <mergeCell ref="G37:H37"/>
    <mergeCell ref="C37:D37"/>
    <mergeCell ref="A1:C1"/>
    <mergeCell ref="G35:H35"/>
    <mergeCell ref="A14:A19"/>
    <mergeCell ref="A40:H40"/>
    <mergeCell ref="G38:H38"/>
    <mergeCell ref="G39:H39"/>
    <mergeCell ref="A23:H23"/>
    <mergeCell ref="A34:B36"/>
    <mergeCell ref="A29:B29"/>
    <mergeCell ref="E35:F35"/>
    <mergeCell ref="A27:H27"/>
    <mergeCell ref="A5:B5"/>
    <mergeCell ref="A9:B13"/>
    <mergeCell ref="C9:E9"/>
    <mergeCell ref="C5:H5"/>
    <mergeCell ref="A3:D3"/>
    <mergeCell ref="F9:H9"/>
    <mergeCell ref="A25:G25"/>
    <mergeCell ref="A24:B24"/>
  </mergeCells>
  <printOptions horizontalCentered="1" verticalCentered="1"/>
  <pageMargins left="0.7086614173228347" right="0.7086614173228347" top="0.7480314960629921" bottom="0.35433070866141736" header="0.31496062992125984" footer="0.2755905511811024"/>
  <pageSetup blackAndWhite="1" horizontalDpi="600" verticalDpi="600" orientation="portrait" paperSize="9" scale="84" r:id="rId1"/>
  <headerFooter differentFirst="1">
    <oddFooter>&amp;C&amp;"HG丸ｺﾞｼｯｸM-PRO,標準"&amp;12&amp;P</oddFooter>
    <firstHeader>&amp;R&amp;16資料２</firstHeader>
    <firstFooter>&amp;C&amp;P</firstFooter>
  </headerFooter>
</worksheet>
</file>

<file path=xl/worksheets/sheet37.xml><?xml version="1.0" encoding="utf-8"?>
<worksheet xmlns="http://schemas.openxmlformats.org/spreadsheetml/2006/main" xmlns:r="http://schemas.openxmlformats.org/officeDocument/2006/relationships">
  <sheetPr>
    <tabColor rgb="FF00B0F0"/>
  </sheetPr>
  <dimension ref="A1:I44"/>
  <sheetViews>
    <sheetView view="pageBreakPreview" zoomScaleSheetLayoutView="100" workbookViewId="0" topLeftCell="A1">
      <selection activeCell="A28" sqref="A28:G28"/>
    </sheetView>
  </sheetViews>
  <sheetFormatPr defaultColWidth="9.140625" defaultRowHeight="15"/>
  <cols>
    <col min="1" max="1" width="10.57421875" style="16" customWidth="1"/>
    <col min="2" max="2" width="12.57421875" style="16" customWidth="1"/>
    <col min="3" max="6" width="13.57421875" style="16" customWidth="1"/>
    <col min="7" max="8" width="13.57421875" style="18" customWidth="1"/>
    <col min="9" max="16384" width="9.00390625" style="18" customWidth="1"/>
  </cols>
  <sheetData>
    <row r="1" spans="1:8" ht="30" customHeight="1">
      <c r="A1" s="611" t="s">
        <v>304</v>
      </c>
      <c r="B1" s="612"/>
      <c r="C1" s="612"/>
      <c r="D1" s="612"/>
      <c r="E1" s="256"/>
      <c r="F1" s="113" t="s">
        <v>660</v>
      </c>
      <c r="G1" s="276"/>
      <c r="H1" s="276"/>
    </row>
    <row r="3" spans="1:8" ht="33" customHeight="1">
      <c r="A3" s="544" t="s">
        <v>193</v>
      </c>
      <c r="B3" s="545"/>
      <c r="C3" s="545"/>
      <c r="D3" s="545"/>
      <c r="E3" s="546"/>
      <c r="F3" s="19" t="s">
        <v>0</v>
      </c>
      <c r="G3" s="37" t="s">
        <v>53</v>
      </c>
      <c r="H3" s="138" t="s">
        <v>402</v>
      </c>
    </row>
    <row r="4" spans="1:6" ht="13.5">
      <c r="A4" s="20"/>
      <c r="B4" s="20"/>
      <c r="C4" s="21"/>
      <c r="D4" s="21"/>
      <c r="E4" s="17"/>
      <c r="F4" s="22"/>
    </row>
    <row r="5" spans="1:8" ht="72" customHeight="1">
      <c r="A5" s="556" t="s">
        <v>9</v>
      </c>
      <c r="B5" s="557"/>
      <c r="C5" s="544" t="s">
        <v>713</v>
      </c>
      <c r="D5" s="545"/>
      <c r="E5" s="545"/>
      <c r="F5" s="545"/>
      <c r="G5" s="545"/>
      <c r="H5" s="546"/>
    </row>
    <row r="7" ht="13.5">
      <c r="A7" s="16" t="s">
        <v>62</v>
      </c>
    </row>
    <row r="8" ht="5.25" customHeight="1"/>
    <row r="9" spans="1:8" ht="18" customHeight="1">
      <c r="A9" s="529" t="s">
        <v>1</v>
      </c>
      <c r="B9" s="530"/>
      <c r="C9" s="512" t="s">
        <v>68</v>
      </c>
      <c r="D9" s="513"/>
      <c r="E9" s="514"/>
      <c r="F9" s="512" t="s">
        <v>69</v>
      </c>
      <c r="G9" s="513"/>
      <c r="H9" s="514"/>
    </row>
    <row r="10" spans="1:8" ht="18" customHeight="1">
      <c r="A10" s="531"/>
      <c r="B10" s="532"/>
      <c r="C10" s="59" t="s">
        <v>7</v>
      </c>
      <c r="D10" s="59" t="s">
        <v>8</v>
      </c>
      <c r="E10" s="59" t="s">
        <v>37</v>
      </c>
      <c r="F10" s="59" t="s">
        <v>54</v>
      </c>
      <c r="G10" s="117" t="s">
        <v>65</v>
      </c>
      <c r="H10" s="154" t="s">
        <v>66</v>
      </c>
    </row>
    <row r="11" spans="1:8" ht="18" customHeight="1">
      <c r="A11" s="531"/>
      <c r="B11" s="532"/>
      <c r="C11" s="39" t="s">
        <v>58</v>
      </c>
      <c r="D11" s="39" t="s">
        <v>58</v>
      </c>
      <c r="E11" s="39" t="s">
        <v>58</v>
      </c>
      <c r="F11" s="39" t="s">
        <v>58</v>
      </c>
      <c r="G11" s="39" t="s">
        <v>58</v>
      </c>
      <c r="H11" s="39" t="s">
        <v>58</v>
      </c>
    </row>
    <row r="12" spans="1:8" ht="18" customHeight="1">
      <c r="A12" s="531"/>
      <c r="B12" s="532"/>
      <c r="C12" s="237" t="s">
        <v>608</v>
      </c>
      <c r="D12" s="237" t="s">
        <v>607</v>
      </c>
      <c r="E12" s="237" t="s">
        <v>607</v>
      </c>
      <c r="F12" s="237" t="s">
        <v>607</v>
      </c>
      <c r="G12" s="237" t="s">
        <v>607</v>
      </c>
      <c r="H12" s="237" t="s">
        <v>609</v>
      </c>
    </row>
    <row r="13" spans="1:8" ht="18" customHeight="1">
      <c r="A13" s="533"/>
      <c r="B13" s="534"/>
      <c r="C13" s="49" t="s">
        <v>2</v>
      </c>
      <c r="D13" s="49" t="s">
        <v>2</v>
      </c>
      <c r="E13" s="49" t="s">
        <v>2</v>
      </c>
      <c r="F13" s="49" t="s">
        <v>2</v>
      </c>
      <c r="G13" s="49" t="s">
        <v>2</v>
      </c>
      <c r="H13" s="49" t="s">
        <v>2</v>
      </c>
    </row>
    <row r="14" spans="1:8" ht="18" customHeight="1">
      <c r="A14" s="720" t="s">
        <v>112</v>
      </c>
      <c r="B14" s="721"/>
      <c r="C14" s="269">
        <v>1</v>
      </c>
      <c r="D14" s="269">
        <v>1</v>
      </c>
      <c r="E14" s="269">
        <v>1</v>
      </c>
      <c r="F14" s="269">
        <v>1</v>
      </c>
      <c r="G14" s="269">
        <v>1</v>
      </c>
      <c r="H14" s="269">
        <v>1</v>
      </c>
    </row>
    <row r="15" spans="1:8" ht="18" customHeight="1">
      <c r="A15" s="722"/>
      <c r="B15" s="723"/>
      <c r="C15" s="238">
        <v>1</v>
      </c>
      <c r="D15" s="238">
        <v>1</v>
      </c>
      <c r="E15" s="247">
        <v>1</v>
      </c>
      <c r="F15" s="238">
        <v>1</v>
      </c>
      <c r="G15" s="238">
        <v>1</v>
      </c>
      <c r="H15" s="238">
        <v>1</v>
      </c>
    </row>
    <row r="16" spans="1:8" ht="18" customHeight="1">
      <c r="A16" s="724"/>
      <c r="B16" s="725"/>
      <c r="C16" s="270">
        <f>C15/C14</f>
        <v>1</v>
      </c>
      <c r="D16" s="267">
        <f>ROUND(D15/D14,3)</f>
        <v>1</v>
      </c>
      <c r="E16" s="267">
        <f>ROUND(E15/E14,3)</f>
        <v>1</v>
      </c>
      <c r="F16" s="267">
        <f>ROUND(F15/F14,3)</f>
        <v>1</v>
      </c>
      <c r="G16" s="267">
        <f>ROUND(G15/G14,3)</f>
        <v>1</v>
      </c>
      <c r="H16" s="267">
        <f>ROUND(H15/H14,3)</f>
        <v>1</v>
      </c>
    </row>
    <row r="17" spans="1:8" ht="18" customHeight="1">
      <c r="A17" s="681" t="s">
        <v>130</v>
      </c>
      <c r="B17" s="539" t="s">
        <v>131</v>
      </c>
      <c r="C17" s="291">
        <v>1000</v>
      </c>
      <c r="D17" s="292">
        <v>1000</v>
      </c>
      <c r="E17" s="291">
        <v>1000</v>
      </c>
      <c r="F17" s="263">
        <v>870</v>
      </c>
      <c r="G17" s="263">
        <v>870</v>
      </c>
      <c r="H17" s="263">
        <v>870</v>
      </c>
    </row>
    <row r="18" spans="1:8" ht="18" customHeight="1">
      <c r="A18" s="698"/>
      <c r="B18" s="540"/>
      <c r="C18" s="238">
        <v>1306</v>
      </c>
      <c r="D18" s="238">
        <v>881</v>
      </c>
      <c r="E18" s="238">
        <v>1439</v>
      </c>
      <c r="F18" s="248">
        <v>738</v>
      </c>
      <c r="G18" s="248">
        <v>866</v>
      </c>
      <c r="H18" s="248">
        <v>823</v>
      </c>
    </row>
    <row r="19" spans="1:8" ht="18" customHeight="1">
      <c r="A19" s="698"/>
      <c r="B19" s="541"/>
      <c r="C19" s="270">
        <f aca="true" t="shared" si="0" ref="C19:H19">C18/C17</f>
        <v>1.306</v>
      </c>
      <c r="D19" s="270">
        <f t="shared" si="0"/>
        <v>0.881</v>
      </c>
      <c r="E19" s="270">
        <f t="shared" si="0"/>
        <v>1.439</v>
      </c>
      <c r="F19" s="267">
        <f t="shared" si="0"/>
        <v>0.8482758620689655</v>
      </c>
      <c r="G19" s="267">
        <f t="shared" si="0"/>
        <v>0.9954022988505747</v>
      </c>
      <c r="H19" s="267">
        <f t="shared" si="0"/>
        <v>0.9459770114942528</v>
      </c>
    </row>
    <row r="20" spans="1:8" ht="18" customHeight="1">
      <c r="A20" s="698"/>
      <c r="B20" s="539" t="s">
        <v>132</v>
      </c>
      <c r="C20" s="285" t="s">
        <v>36</v>
      </c>
      <c r="D20" s="286" t="s">
        <v>28</v>
      </c>
      <c r="E20" s="287" t="s">
        <v>28</v>
      </c>
      <c r="F20" s="263">
        <v>1050</v>
      </c>
      <c r="G20" s="263">
        <v>1050</v>
      </c>
      <c r="H20" s="263">
        <v>1050</v>
      </c>
    </row>
    <row r="21" spans="1:8" ht="18" customHeight="1">
      <c r="A21" s="698"/>
      <c r="B21" s="540"/>
      <c r="C21" s="56" t="s">
        <v>36</v>
      </c>
      <c r="D21" s="56" t="s">
        <v>28</v>
      </c>
      <c r="E21" s="56" t="s">
        <v>28</v>
      </c>
      <c r="F21" s="248">
        <v>1994</v>
      </c>
      <c r="G21" s="248">
        <v>2564</v>
      </c>
      <c r="H21" s="248">
        <v>2102</v>
      </c>
    </row>
    <row r="22" spans="1:8" ht="18" customHeight="1">
      <c r="A22" s="698"/>
      <c r="B22" s="541"/>
      <c r="C22" s="288" t="s">
        <v>36</v>
      </c>
      <c r="D22" s="289" t="s">
        <v>28</v>
      </c>
      <c r="E22" s="288" t="s">
        <v>28</v>
      </c>
      <c r="F22" s="267">
        <f>F21/F20</f>
        <v>1.899047619047619</v>
      </c>
      <c r="G22" s="267">
        <f>G21/G20</f>
        <v>2.441904761904762</v>
      </c>
      <c r="H22" s="267">
        <f>H21/H20</f>
        <v>2.001904761904762</v>
      </c>
    </row>
    <row r="23" spans="1:8" ht="18" customHeight="1">
      <c r="A23" s="698"/>
      <c r="B23" s="539" t="s">
        <v>133</v>
      </c>
      <c r="C23" s="285" t="s">
        <v>36</v>
      </c>
      <c r="D23" s="286" t="s">
        <v>28</v>
      </c>
      <c r="E23" s="287" t="s">
        <v>28</v>
      </c>
      <c r="F23" s="263">
        <v>100</v>
      </c>
      <c r="G23" s="263">
        <v>100</v>
      </c>
      <c r="H23" s="263">
        <v>100</v>
      </c>
    </row>
    <row r="24" spans="1:8" ht="18" customHeight="1">
      <c r="A24" s="698"/>
      <c r="B24" s="540"/>
      <c r="C24" s="56" t="s">
        <v>36</v>
      </c>
      <c r="D24" s="56" t="s">
        <v>28</v>
      </c>
      <c r="E24" s="56" t="s">
        <v>28</v>
      </c>
      <c r="F24" s="248">
        <v>283</v>
      </c>
      <c r="G24" s="248">
        <v>349</v>
      </c>
      <c r="H24" s="248">
        <v>286</v>
      </c>
    </row>
    <row r="25" spans="1:8" ht="18" customHeight="1">
      <c r="A25" s="700"/>
      <c r="B25" s="541"/>
      <c r="C25" s="288" t="s">
        <v>36</v>
      </c>
      <c r="D25" s="289" t="s">
        <v>28</v>
      </c>
      <c r="E25" s="288" t="s">
        <v>28</v>
      </c>
      <c r="F25" s="267">
        <f>F24/F23</f>
        <v>2.83</v>
      </c>
      <c r="G25" s="267">
        <f>G24/G23</f>
        <v>3.49</v>
      </c>
      <c r="H25" s="267">
        <f>H24/H23</f>
        <v>2.86</v>
      </c>
    </row>
    <row r="26" spans="1:8" ht="41.25" customHeight="1">
      <c r="A26" s="699" t="s">
        <v>134</v>
      </c>
      <c r="B26" s="699"/>
      <c r="C26" s="699"/>
      <c r="D26" s="699"/>
      <c r="E26" s="699"/>
      <c r="F26" s="699"/>
      <c r="G26" s="699"/>
      <c r="H26" s="699"/>
    </row>
    <row r="27" spans="1:9" s="220" customFormat="1" ht="18" customHeight="1">
      <c r="A27" s="688" t="s">
        <v>432</v>
      </c>
      <c r="B27" s="689"/>
      <c r="C27" s="219"/>
      <c r="D27" s="219"/>
      <c r="E27" s="219"/>
      <c r="F27" s="219"/>
      <c r="G27" s="253"/>
      <c r="H27" s="225" t="s">
        <v>434</v>
      </c>
      <c r="I27" s="219"/>
    </row>
    <row r="28" spans="1:8" ht="112.5" customHeight="1">
      <c r="A28" s="683" t="s">
        <v>759</v>
      </c>
      <c r="B28" s="684"/>
      <c r="C28" s="684"/>
      <c r="D28" s="684"/>
      <c r="E28" s="684"/>
      <c r="F28" s="684"/>
      <c r="G28" s="685"/>
      <c r="H28" s="260" t="s">
        <v>501</v>
      </c>
    </row>
    <row r="29" spans="1:8" ht="37.5" customHeight="1" hidden="1">
      <c r="A29" s="591" t="s">
        <v>533</v>
      </c>
      <c r="B29" s="592"/>
      <c r="C29" s="592"/>
      <c r="D29" s="592"/>
      <c r="E29" s="592"/>
      <c r="F29" s="592"/>
      <c r="G29" s="590"/>
      <c r="H29" s="231" t="s">
        <v>501</v>
      </c>
    </row>
    <row r="30" spans="1:8" ht="75" customHeight="1" hidden="1">
      <c r="A30" s="588" t="s">
        <v>534</v>
      </c>
      <c r="B30" s="589"/>
      <c r="C30" s="589"/>
      <c r="D30" s="589"/>
      <c r="E30" s="589"/>
      <c r="F30" s="589"/>
      <c r="G30" s="589"/>
      <c r="H30" s="590"/>
    </row>
    <row r="31" spans="1:8" ht="112.5" customHeight="1" hidden="1">
      <c r="A31" s="682" t="s">
        <v>570</v>
      </c>
      <c r="B31" s="696"/>
      <c r="C31" s="696"/>
      <c r="D31" s="696"/>
      <c r="E31" s="696"/>
      <c r="F31" s="696"/>
      <c r="G31" s="696"/>
      <c r="H31" s="697"/>
    </row>
    <row r="32" spans="1:9" ht="18" customHeight="1">
      <c r="A32" s="521" t="s">
        <v>433</v>
      </c>
      <c r="B32" s="523"/>
      <c r="C32" s="235"/>
      <c r="D32" s="229"/>
      <c r="E32" s="229"/>
      <c r="F32" s="229"/>
      <c r="G32" s="229"/>
      <c r="H32" s="147"/>
      <c r="I32" s="147"/>
    </row>
    <row r="33" spans="1:8" ht="67.5" customHeight="1">
      <c r="A33" s="521" t="s">
        <v>714</v>
      </c>
      <c r="B33" s="522"/>
      <c r="C33" s="522"/>
      <c r="D33" s="522"/>
      <c r="E33" s="522"/>
      <c r="F33" s="522"/>
      <c r="G33" s="522"/>
      <c r="H33" s="523"/>
    </row>
    <row r="35" ht="13.5">
      <c r="A35" s="16" t="s">
        <v>268</v>
      </c>
    </row>
    <row r="36" ht="5.25" customHeight="1"/>
    <row r="37" spans="1:8" ht="18" customHeight="1">
      <c r="A37" s="529" t="s">
        <v>1</v>
      </c>
      <c r="B37" s="530"/>
      <c r="C37" s="512" t="s">
        <v>269</v>
      </c>
      <c r="D37" s="513"/>
      <c r="E37" s="513"/>
      <c r="F37" s="513"/>
      <c r="G37" s="513"/>
      <c r="H37" s="514"/>
    </row>
    <row r="38" spans="1:8" ht="18" customHeight="1">
      <c r="A38" s="531"/>
      <c r="B38" s="532"/>
      <c r="C38" s="537" t="s">
        <v>270</v>
      </c>
      <c r="D38" s="538"/>
      <c r="E38" s="537" t="s">
        <v>271</v>
      </c>
      <c r="F38" s="538"/>
      <c r="G38" s="537" t="s">
        <v>273</v>
      </c>
      <c r="H38" s="538"/>
    </row>
    <row r="39" spans="1:8" ht="18" customHeight="1">
      <c r="A39" s="531"/>
      <c r="B39" s="532"/>
      <c r="C39" s="512" t="s">
        <v>58</v>
      </c>
      <c r="D39" s="514"/>
      <c r="E39" s="512" t="s">
        <v>58</v>
      </c>
      <c r="F39" s="514"/>
      <c r="G39" s="512" t="s">
        <v>58</v>
      </c>
      <c r="H39" s="514"/>
    </row>
    <row r="40" spans="1:8" ht="18" customHeight="1">
      <c r="A40" s="720" t="s">
        <v>112</v>
      </c>
      <c r="B40" s="721"/>
      <c r="C40" s="535"/>
      <c r="D40" s="536"/>
      <c r="E40" s="535"/>
      <c r="F40" s="536"/>
      <c r="G40" s="535"/>
      <c r="H40" s="536"/>
    </row>
    <row r="41" spans="1:8" ht="18" customHeight="1">
      <c r="A41" s="681" t="s">
        <v>130</v>
      </c>
      <c r="B41" s="152" t="s">
        <v>131</v>
      </c>
      <c r="C41" s="718"/>
      <c r="D41" s="719"/>
      <c r="E41" s="718"/>
      <c r="F41" s="719"/>
      <c r="G41" s="535"/>
      <c r="H41" s="536"/>
    </row>
    <row r="42" spans="1:8" ht="18" customHeight="1">
      <c r="A42" s="698"/>
      <c r="B42" s="152" t="s">
        <v>132</v>
      </c>
      <c r="C42" s="690"/>
      <c r="D42" s="691"/>
      <c r="E42" s="690"/>
      <c r="F42" s="691"/>
      <c r="G42" s="535"/>
      <c r="H42" s="536"/>
    </row>
    <row r="43" spans="1:8" ht="18" customHeight="1">
      <c r="A43" s="698"/>
      <c r="B43" s="152" t="s">
        <v>133</v>
      </c>
      <c r="C43" s="690"/>
      <c r="D43" s="691"/>
      <c r="E43" s="690"/>
      <c r="F43" s="691"/>
      <c r="G43" s="535"/>
      <c r="H43" s="536"/>
    </row>
    <row r="44" spans="1:8" ht="135" customHeight="1">
      <c r="A44" s="580" t="s">
        <v>274</v>
      </c>
      <c r="B44" s="616"/>
      <c r="C44" s="616"/>
      <c r="D44" s="616"/>
      <c r="E44" s="616"/>
      <c r="F44" s="616"/>
      <c r="G44" s="616"/>
      <c r="H44" s="617"/>
    </row>
  </sheetData>
  <sheetProtection/>
  <mergeCells count="43">
    <mergeCell ref="G42:H42"/>
    <mergeCell ref="E41:F41"/>
    <mergeCell ref="A41:A43"/>
    <mergeCell ref="C39:D39"/>
    <mergeCell ref="C38:D38"/>
    <mergeCell ref="G40:H40"/>
    <mergeCell ref="G41:H41"/>
    <mergeCell ref="G43:H43"/>
    <mergeCell ref="E40:F40"/>
    <mergeCell ref="A40:B40"/>
    <mergeCell ref="C41:D41"/>
    <mergeCell ref="A14:B16"/>
    <mergeCell ref="A29:G29"/>
    <mergeCell ref="B23:B25"/>
    <mergeCell ref="A30:H30"/>
    <mergeCell ref="A17:A25"/>
    <mergeCell ref="A44:H44"/>
    <mergeCell ref="C42:D42"/>
    <mergeCell ref="C43:D43"/>
    <mergeCell ref="E42:F42"/>
    <mergeCell ref="E43:F43"/>
    <mergeCell ref="A32:B32"/>
    <mergeCell ref="C40:D40"/>
    <mergeCell ref="G38:H38"/>
    <mergeCell ref="G39:H39"/>
    <mergeCell ref="A33:H33"/>
    <mergeCell ref="A1:D1"/>
    <mergeCell ref="A27:B27"/>
    <mergeCell ref="A9:B13"/>
    <mergeCell ref="C9:E9"/>
    <mergeCell ref="F9:H9"/>
    <mergeCell ref="C5:H5"/>
    <mergeCell ref="A3:E3"/>
    <mergeCell ref="B20:B22"/>
    <mergeCell ref="A5:B5"/>
    <mergeCell ref="A26:H26"/>
    <mergeCell ref="B17:B19"/>
    <mergeCell ref="A37:B39"/>
    <mergeCell ref="E38:F38"/>
    <mergeCell ref="E39:F39"/>
    <mergeCell ref="A31:H31"/>
    <mergeCell ref="A28:G28"/>
    <mergeCell ref="C37:H37"/>
  </mergeCells>
  <printOptions horizontalCentered="1" verticalCentered="1"/>
  <pageMargins left="0.7086614173228347" right="0.7086614173228347" top="0.7480314960629921" bottom="0.35433070866141736" header="0.31496062992125984" footer="0.2755905511811024"/>
  <pageSetup blackAndWhite="1" horizontalDpi="600" verticalDpi="600" orientation="portrait" paperSize="9" scale="85" r:id="rId1"/>
  <headerFooter differentFirst="1">
    <oddFooter>&amp;C&amp;"HG丸ｺﾞｼｯｸM-PRO,標準"&amp;12&amp;P</oddFooter>
    <firstHeader>&amp;R&amp;16資料２</firstHeader>
    <firstFooter>&amp;C&amp;P</firstFooter>
  </headerFooter>
</worksheet>
</file>

<file path=xl/worksheets/sheet38.xml><?xml version="1.0" encoding="utf-8"?>
<worksheet xmlns="http://schemas.openxmlformats.org/spreadsheetml/2006/main" xmlns:r="http://schemas.openxmlformats.org/officeDocument/2006/relationships">
  <sheetPr>
    <tabColor rgb="FF00B0F0"/>
  </sheetPr>
  <dimension ref="A1:G39"/>
  <sheetViews>
    <sheetView view="pageBreakPreview" zoomScaleSheetLayoutView="100" workbookViewId="0" topLeftCell="A37">
      <selection activeCell="A29" sqref="A29:E29"/>
    </sheetView>
  </sheetViews>
  <sheetFormatPr defaultColWidth="9.140625" defaultRowHeight="15"/>
  <cols>
    <col min="1" max="1" width="16.8515625" style="16" customWidth="1"/>
    <col min="2" max="2" width="13.8515625" style="16" customWidth="1"/>
    <col min="3" max="4" width="20.57421875" style="16" customWidth="1"/>
    <col min="5" max="5" width="20.57421875" style="18" customWidth="1"/>
    <col min="6" max="16384" width="9.00390625" style="18" customWidth="1"/>
  </cols>
  <sheetData>
    <row r="1" spans="1:5" ht="30" customHeight="1">
      <c r="A1" s="727" t="s">
        <v>291</v>
      </c>
      <c r="B1" s="727"/>
      <c r="C1" s="727"/>
      <c r="D1" s="113" t="s">
        <v>660</v>
      </c>
      <c r="E1" s="262"/>
    </row>
    <row r="3" spans="1:5" ht="33" customHeight="1">
      <c r="A3" s="544" t="s">
        <v>232</v>
      </c>
      <c r="B3" s="545"/>
      <c r="C3" s="546"/>
      <c r="D3" s="48" t="s">
        <v>379</v>
      </c>
      <c r="E3" s="138" t="s">
        <v>403</v>
      </c>
    </row>
    <row r="4" spans="1:4" ht="13.5">
      <c r="A4" s="20"/>
      <c r="B4" s="21"/>
      <c r="C4" s="17"/>
      <c r="D4" s="22"/>
    </row>
    <row r="5" spans="1:5" ht="61.5" customHeight="1">
      <c r="A5" s="23" t="s">
        <v>9</v>
      </c>
      <c r="B5" s="593" t="s">
        <v>233</v>
      </c>
      <c r="C5" s="594"/>
      <c r="D5" s="594"/>
      <c r="E5" s="595"/>
    </row>
    <row r="7" ht="13.5">
      <c r="A7" s="16" t="s">
        <v>64</v>
      </c>
    </row>
    <row r="8" ht="5.25" customHeight="1"/>
    <row r="9" spans="1:5" ht="18" customHeight="1">
      <c r="A9" s="529" t="s">
        <v>1</v>
      </c>
      <c r="B9" s="530"/>
      <c r="C9" s="512" t="s">
        <v>70</v>
      </c>
      <c r="D9" s="513"/>
      <c r="E9" s="514"/>
    </row>
    <row r="10" spans="1:5" ht="18" customHeight="1">
      <c r="A10" s="531"/>
      <c r="B10" s="532"/>
      <c r="C10" s="93" t="s">
        <v>54</v>
      </c>
      <c r="D10" s="50" t="s">
        <v>65</v>
      </c>
      <c r="E10" s="93" t="s">
        <v>66</v>
      </c>
    </row>
    <row r="11" spans="1:5" ht="18" customHeight="1">
      <c r="A11" s="531"/>
      <c r="B11" s="532"/>
      <c r="C11" s="39" t="s">
        <v>58</v>
      </c>
      <c r="D11" s="51" t="s">
        <v>58</v>
      </c>
      <c r="E11" s="52" t="s">
        <v>58</v>
      </c>
    </row>
    <row r="12" spans="1:5" ht="18" customHeight="1">
      <c r="A12" s="531"/>
      <c r="B12" s="532"/>
      <c r="C12" s="237" t="s">
        <v>610</v>
      </c>
      <c r="D12" s="280" t="s">
        <v>610</v>
      </c>
      <c r="E12" s="237" t="s">
        <v>611</v>
      </c>
    </row>
    <row r="13" spans="1:5" ht="18" customHeight="1">
      <c r="A13" s="533"/>
      <c r="B13" s="534"/>
      <c r="C13" s="49" t="s">
        <v>2</v>
      </c>
      <c r="D13" s="44" t="s">
        <v>2</v>
      </c>
      <c r="E13" s="53" t="s">
        <v>2</v>
      </c>
    </row>
    <row r="14" spans="1:5" ht="18" customHeight="1">
      <c r="A14" s="726" t="s">
        <v>237</v>
      </c>
      <c r="B14" s="681" t="s">
        <v>239</v>
      </c>
      <c r="C14" s="269">
        <v>3</v>
      </c>
      <c r="D14" s="263">
        <v>3</v>
      </c>
      <c r="E14" s="263">
        <v>3</v>
      </c>
    </row>
    <row r="15" spans="1:5" ht="18" customHeight="1">
      <c r="A15" s="726"/>
      <c r="B15" s="540"/>
      <c r="C15" s="238">
        <v>3</v>
      </c>
      <c r="D15" s="249">
        <v>3</v>
      </c>
      <c r="E15" s="279">
        <v>3</v>
      </c>
    </row>
    <row r="16" spans="1:5" ht="18" customHeight="1">
      <c r="A16" s="726"/>
      <c r="B16" s="541"/>
      <c r="C16" s="270">
        <f>C15/C14</f>
        <v>1</v>
      </c>
      <c r="D16" s="270">
        <f>D15/D14</f>
        <v>1</v>
      </c>
      <c r="E16" s="270">
        <f>E15/E14</f>
        <v>1</v>
      </c>
    </row>
    <row r="17" spans="1:5" ht="18" customHeight="1">
      <c r="A17" s="726" t="s">
        <v>238</v>
      </c>
      <c r="B17" s="681" t="s">
        <v>240</v>
      </c>
      <c r="C17" s="269">
        <v>1</v>
      </c>
      <c r="D17" s="263">
        <v>1</v>
      </c>
      <c r="E17" s="263">
        <v>1</v>
      </c>
    </row>
    <row r="18" spans="1:5" ht="18" customHeight="1">
      <c r="A18" s="726"/>
      <c r="B18" s="540"/>
      <c r="C18" s="238">
        <v>1</v>
      </c>
      <c r="D18" s="249">
        <v>1</v>
      </c>
      <c r="E18" s="279">
        <v>1</v>
      </c>
    </row>
    <row r="19" spans="1:5" ht="18" customHeight="1">
      <c r="A19" s="726"/>
      <c r="B19" s="541"/>
      <c r="C19" s="270">
        <f>C18/C17</f>
        <v>1</v>
      </c>
      <c r="D19" s="270">
        <f>D18/D17</f>
        <v>1</v>
      </c>
      <c r="E19" s="270">
        <f>E18/E17</f>
        <v>1</v>
      </c>
    </row>
    <row r="20" spans="1:5" ht="18" customHeight="1">
      <c r="A20" s="726"/>
      <c r="B20" s="539" t="s">
        <v>241</v>
      </c>
      <c r="C20" s="269">
        <v>20</v>
      </c>
      <c r="D20" s="263">
        <v>20</v>
      </c>
      <c r="E20" s="263">
        <v>20</v>
      </c>
    </row>
    <row r="21" spans="1:5" ht="18" customHeight="1">
      <c r="A21" s="726"/>
      <c r="B21" s="540"/>
      <c r="C21" s="238">
        <v>8</v>
      </c>
      <c r="D21" s="249">
        <v>15</v>
      </c>
      <c r="E21" s="279">
        <v>12</v>
      </c>
    </row>
    <row r="22" spans="1:5" ht="18" customHeight="1">
      <c r="A22" s="726"/>
      <c r="B22" s="541"/>
      <c r="C22" s="270">
        <f>C21/C20</f>
        <v>0.4</v>
      </c>
      <c r="D22" s="270">
        <f>D21/D20</f>
        <v>0.75</v>
      </c>
      <c r="E22" s="270">
        <f>E21/E20</f>
        <v>0.6</v>
      </c>
    </row>
    <row r="23" spans="1:5" ht="18" customHeight="1">
      <c r="A23" s="158" t="s">
        <v>435</v>
      </c>
      <c r="B23" s="145"/>
      <c r="C23" s="145"/>
      <c r="D23" s="18"/>
      <c r="E23" s="225" t="s">
        <v>434</v>
      </c>
    </row>
    <row r="24" spans="1:5" ht="93.75" customHeight="1">
      <c r="A24" s="683" t="s">
        <v>715</v>
      </c>
      <c r="B24" s="684"/>
      <c r="C24" s="684"/>
      <c r="D24" s="685"/>
      <c r="E24" s="260" t="s">
        <v>498</v>
      </c>
    </row>
    <row r="25" spans="1:5" ht="93.75" customHeight="1" hidden="1">
      <c r="A25" s="591" t="s">
        <v>535</v>
      </c>
      <c r="B25" s="592"/>
      <c r="C25" s="592"/>
      <c r="D25" s="590"/>
      <c r="E25" s="231" t="s">
        <v>498</v>
      </c>
    </row>
    <row r="26" spans="1:5" ht="48.75" customHeight="1" hidden="1">
      <c r="A26" s="588" t="s">
        <v>536</v>
      </c>
      <c r="B26" s="589"/>
      <c r="C26" s="589"/>
      <c r="D26" s="589"/>
      <c r="E26" s="590"/>
    </row>
    <row r="27" spans="1:5" ht="84" customHeight="1" hidden="1">
      <c r="A27" s="682" t="s">
        <v>537</v>
      </c>
      <c r="B27" s="696"/>
      <c r="C27" s="696"/>
      <c r="D27" s="696"/>
      <c r="E27" s="697"/>
    </row>
    <row r="28" spans="1:5" ht="18" customHeight="1">
      <c r="A28" s="208" t="s">
        <v>433</v>
      </c>
      <c r="B28" s="147"/>
      <c r="C28" s="147"/>
      <c r="D28" s="147"/>
      <c r="E28" s="223"/>
    </row>
    <row r="29" spans="1:5" ht="93.75" customHeight="1">
      <c r="A29" s="521" t="s">
        <v>716</v>
      </c>
      <c r="B29" s="522"/>
      <c r="C29" s="522"/>
      <c r="D29" s="522"/>
      <c r="E29" s="523"/>
    </row>
    <row r="31" ht="13.5">
      <c r="A31" s="16" t="s">
        <v>268</v>
      </c>
    </row>
    <row r="32" ht="5.25" customHeight="1"/>
    <row r="33" spans="1:5" ht="18" customHeight="1">
      <c r="A33" s="529" t="s">
        <v>1</v>
      </c>
      <c r="B33" s="530"/>
      <c r="C33" s="512" t="s">
        <v>277</v>
      </c>
      <c r="D33" s="513"/>
      <c r="E33" s="514"/>
    </row>
    <row r="34" spans="1:5" ht="18" customHeight="1">
      <c r="A34" s="531"/>
      <c r="B34" s="532"/>
      <c r="C34" s="154" t="s">
        <v>270</v>
      </c>
      <c r="D34" s="151" t="s">
        <v>271</v>
      </c>
      <c r="E34" s="154" t="s">
        <v>273</v>
      </c>
    </row>
    <row r="35" spans="1:5" ht="18" customHeight="1">
      <c r="A35" s="531"/>
      <c r="B35" s="532"/>
      <c r="C35" s="39" t="s">
        <v>58</v>
      </c>
      <c r="D35" s="51" t="s">
        <v>58</v>
      </c>
      <c r="E35" s="52" t="s">
        <v>58</v>
      </c>
    </row>
    <row r="36" spans="1:5" ht="18" customHeight="1">
      <c r="A36" s="160" t="s">
        <v>237</v>
      </c>
      <c r="B36" s="155" t="s">
        <v>239</v>
      </c>
      <c r="C36" s="209"/>
      <c r="D36" s="210"/>
      <c r="E36" s="210"/>
    </row>
    <row r="37" spans="1:5" ht="18" customHeight="1">
      <c r="A37" s="726" t="s">
        <v>238</v>
      </c>
      <c r="B37" s="155" t="s">
        <v>240</v>
      </c>
      <c r="C37" s="209"/>
      <c r="D37" s="210"/>
      <c r="E37" s="210"/>
    </row>
    <row r="38" spans="1:5" ht="18" customHeight="1">
      <c r="A38" s="678"/>
      <c r="B38" s="152" t="s">
        <v>241</v>
      </c>
      <c r="C38" s="209"/>
      <c r="D38" s="209"/>
      <c r="E38" s="209"/>
    </row>
    <row r="39" spans="1:7" ht="135" customHeight="1">
      <c r="A39" s="580" t="s">
        <v>274</v>
      </c>
      <c r="B39" s="616"/>
      <c r="C39" s="616"/>
      <c r="D39" s="616"/>
      <c r="E39" s="617"/>
      <c r="F39" s="150"/>
      <c r="G39" s="150"/>
    </row>
  </sheetData>
  <sheetProtection/>
  <mergeCells count="19">
    <mergeCell ref="A1:C1"/>
    <mergeCell ref="A27:E27"/>
    <mergeCell ref="B20:B22"/>
    <mergeCell ref="A14:A16"/>
    <mergeCell ref="A25:D25"/>
    <mergeCell ref="B5:E5"/>
    <mergeCell ref="A3:C3"/>
    <mergeCell ref="C9:E9"/>
    <mergeCell ref="B14:B16"/>
    <mergeCell ref="A9:B13"/>
    <mergeCell ref="A24:D24"/>
    <mergeCell ref="A39:E39"/>
    <mergeCell ref="A33:B35"/>
    <mergeCell ref="C33:E33"/>
    <mergeCell ref="A37:A38"/>
    <mergeCell ref="A17:A22"/>
    <mergeCell ref="A26:E26"/>
    <mergeCell ref="B17:B19"/>
    <mergeCell ref="A29:E29"/>
  </mergeCells>
  <printOptions horizontalCentered="1" verticalCentered="1"/>
  <pageMargins left="0.7086614173228347" right="0.7086614173228347" top="0.7480314960629921" bottom="0.35433070866141736" header="0.31496062992125984" footer="0.2755905511811024"/>
  <pageSetup blackAndWhite="1" horizontalDpi="600" verticalDpi="600" orientation="portrait" paperSize="9" scale="95" r:id="rId2"/>
  <headerFooter differentFirst="1">
    <oddFooter>&amp;C&amp;"HG丸ｺﾞｼｯｸM-PRO,標準"&amp;12&amp;P</oddFooter>
    <firstHeader>&amp;R&amp;16資料２</firstHeader>
    <firstFooter>&amp;C&amp;P</firstFooter>
  </headerFooter>
  <rowBreaks count="1" manualBreakCount="1">
    <brk id="30" max="4" man="1"/>
  </rowBreaks>
  <drawing r:id="rId1"/>
</worksheet>
</file>

<file path=xl/worksheets/sheet39.xml><?xml version="1.0" encoding="utf-8"?>
<worksheet xmlns="http://schemas.openxmlformats.org/spreadsheetml/2006/main" xmlns:r="http://schemas.openxmlformats.org/officeDocument/2006/relationships">
  <sheetPr>
    <tabColor rgb="FF00B0F0"/>
  </sheetPr>
  <dimension ref="A1:I35"/>
  <sheetViews>
    <sheetView view="pageBreakPreview" zoomScaleSheetLayoutView="100" workbookViewId="0" topLeftCell="A37">
      <selection activeCell="A26" sqref="A26:G26"/>
    </sheetView>
  </sheetViews>
  <sheetFormatPr defaultColWidth="9.140625" defaultRowHeight="15"/>
  <cols>
    <col min="1" max="1" width="13.57421875" style="16" customWidth="1"/>
    <col min="2" max="5" width="14.57421875" style="16" customWidth="1"/>
    <col min="6" max="7" width="14.57421875" style="18" customWidth="1"/>
    <col min="8" max="16384" width="9.00390625" style="18" customWidth="1"/>
  </cols>
  <sheetData>
    <row r="1" spans="1:7" ht="30" customHeight="1">
      <c r="A1" s="586" t="s">
        <v>292</v>
      </c>
      <c r="B1" s="587"/>
      <c r="C1" s="274"/>
      <c r="D1" s="274"/>
      <c r="E1" s="113" t="s">
        <v>661</v>
      </c>
      <c r="F1" s="275"/>
      <c r="G1" s="276"/>
    </row>
    <row r="3" spans="1:7" ht="33" customHeight="1">
      <c r="A3" s="544" t="s">
        <v>332</v>
      </c>
      <c r="B3" s="545"/>
      <c r="C3" s="545"/>
      <c r="D3" s="546"/>
      <c r="E3" s="19" t="s">
        <v>0</v>
      </c>
      <c r="F3" s="37" t="s">
        <v>53</v>
      </c>
      <c r="G3" s="138" t="s">
        <v>404</v>
      </c>
    </row>
    <row r="4" spans="1:5" ht="13.5">
      <c r="A4" s="20"/>
      <c r="B4" s="21"/>
      <c r="C4" s="21"/>
      <c r="D4" s="17"/>
      <c r="E4" s="22"/>
    </row>
    <row r="5" spans="1:7" ht="54.75" customHeight="1">
      <c r="A5" s="37" t="s">
        <v>9</v>
      </c>
      <c r="B5" s="728" t="s">
        <v>242</v>
      </c>
      <c r="C5" s="729"/>
      <c r="D5" s="729"/>
      <c r="E5" s="729"/>
      <c r="F5" s="729"/>
      <c r="G5" s="730"/>
    </row>
    <row r="7" ht="13.5">
      <c r="A7" s="16" t="s">
        <v>62</v>
      </c>
    </row>
    <row r="8" ht="5.25" customHeight="1"/>
    <row r="9" spans="1:7" ht="18" customHeight="1">
      <c r="A9" s="529" t="s">
        <v>1</v>
      </c>
      <c r="B9" s="512" t="s">
        <v>68</v>
      </c>
      <c r="C9" s="513"/>
      <c r="D9" s="514"/>
      <c r="E9" s="512" t="s">
        <v>69</v>
      </c>
      <c r="F9" s="513"/>
      <c r="G9" s="514"/>
    </row>
    <row r="10" spans="1:7" ht="18" customHeight="1">
      <c r="A10" s="531"/>
      <c r="B10" s="59" t="s">
        <v>7</v>
      </c>
      <c r="C10" s="59" t="s">
        <v>8</v>
      </c>
      <c r="D10" s="59" t="s">
        <v>37</v>
      </c>
      <c r="E10" s="59" t="s">
        <v>54</v>
      </c>
      <c r="F10" s="117" t="s">
        <v>65</v>
      </c>
      <c r="G10" s="154" t="s">
        <v>66</v>
      </c>
    </row>
    <row r="11" spans="1:7" ht="18" customHeight="1">
      <c r="A11" s="531"/>
      <c r="B11" s="39" t="s">
        <v>58</v>
      </c>
      <c r="C11" s="39" t="s">
        <v>58</v>
      </c>
      <c r="D11" s="39" t="s">
        <v>58</v>
      </c>
      <c r="E11" s="39" t="s">
        <v>58</v>
      </c>
      <c r="F11" s="39" t="s">
        <v>58</v>
      </c>
      <c r="G11" s="39" t="s">
        <v>58</v>
      </c>
    </row>
    <row r="12" spans="1:7" ht="18" customHeight="1">
      <c r="A12" s="531"/>
      <c r="B12" s="237" t="s">
        <v>608</v>
      </c>
      <c r="C12" s="237" t="s">
        <v>607</v>
      </c>
      <c r="D12" s="250" t="s">
        <v>607</v>
      </c>
      <c r="E12" s="237" t="s">
        <v>607</v>
      </c>
      <c r="F12" s="237" t="s">
        <v>607</v>
      </c>
      <c r="G12" s="237" t="s">
        <v>609</v>
      </c>
    </row>
    <row r="13" spans="1:7" ht="18" customHeight="1">
      <c r="A13" s="533"/>
      <c r="B13" s="49" t="s">
        <v>2</v>
      </c>
      <c r="C13" s="49" t="s">
        <v>2</v>
      </c>
      <c r="D13" s="44" t="s">
        <v>2</v>
      </c>
      <c r="E13" s="49" t="s">
        <v>2</v>
      </c>
      <c r="F13" s="49" t="s">
        <v>2</v>
      </c>
      <c r="G13" s="49" t="s">
        <v>2</v>
      </c>
    </row>
    <row r="14" spans="1:7" ht="18" customHeight="1">
      <c r="A14" s="681" t="s">
        <v>108</v>
      </c>
      <c r="B14" s="269">
        <v>2</v>
      </c>
      <c r="C14" s="269">
        <v>2</v>
      </c>
      <c r="D14" s="269">
        <v>2</v>
      </c>
      <c r="E14" s="269">
        <v>3</v>
      </c>
      <c r="F14" s="269">
        <v>3</v>
      </c>
      <c r="G14" s="269">
        <v>3</v>
      </c>
    </row>
    <row r="15" spans="1:7" ht="18" customHeight="1">
      <c r="A15" s="698"/>
      <c r="B15" s="238">
        <v>2</v>
      </c>
      <c r="C15" s="238">
        <v>2</v>
      </c>
      <c r="D15" s="247">
        <v>2</v>
      </c>
      <c r="E15" s="238">
        <v>3</v>
      </c>
      <c r="F15" s="238">
        <v>3</v>
      </c>
      <c r="G15" s="238">
        <v>3</v>
      </c>
    </row>
    <row r="16" spans="1:7" ht="18" customHeight="1">
      <c r="A16" s="698"/>
      <c r="B16" s="270">
        <f>B15/B14</f>
        <v>1</v>
      </c>
      <c r="C16" s="267">
        <f>ROUND(C15/C14,3)</f>
        <v>1</v>
      </c>
      <c r="D16" s="267">
        <f>ROUND(D15/D14,3)</f>
        <v>1</v>
      </c>
      <c r="E16" s="267">
        <f>ROUND(E15/E14,3)</f>
        <v>1</v>
      </c>
      <c r="F16" s="267">
        <f>ROUND(F15/F14,3)</f>
        <v>1</v>
      </c>
      <c r="G16" s="267">
        <f>ROUND(G15/G14,3)</f>
        <v>1</v>
      </c>
    </row>
    <row r="17" spans="1:7" ht="18" customHeight="1">
      <c r="A17" s="681" t="s">
        <v>127</v>
      </c>
      <c r="B17" s="269">
        <v>16</v>
      </c>
      <c r="C17" s="269">
        <v>16</v>
      </c>
      <c r="D17" s="269">
        <v>16</v>
      </c>
      <c r="E17" s="269">
        <v>26</v>
      </c>
      <c r="F17" s="269">
        <v>26</v>
      </c>
      <c r="G17" s="269">
        <v>26</v>
      </c>
    </row>
    <row r="18" spans="1:7" ht="18" customHeight="1">
      <c r="A18" s="698"/>
      <c r="B18" s="238">
        <v>14</v>
      </c>
      <c r="C18" s="238">
        <v>14</v>
      </c>
      <c r="D18" s="247">
        <v>12</v>
      </c>
      <c r="E18" s="238">
        <v>18</v>
      </c>
      <c r="F18" s="238">
        <v>18</v>
      </c>
      <c r="G18" s="238">
        <v>16</v>
      </c>
    </row>
    <row r="19" spans="1:7" ht="18" customHeight="1">
      <c r="A19" s="698"/>
      <c r="B19" s="270">
        <f>B18/B17</f>
        <v>0.875</v>
      </c>
      <c r="C19" s="267">
        <f>ROUND(C18/C17,3)</f>
        <v>0.875</v>
      </c>
      <c r="D19" s="267">
        <f>ROUND(D18/D17,3)</f>
        <v>0.75</v>
      </c>
      <c r="E19" s="267">
        <f>ROUND(E18/E17,3)</f>
        <v>0.692</v>
      </c>
      <c r="F19" s="267">
        <f>ROUND(F18/F17,3)</f>
        <v>0.692</v>
      </c>
      <c r="G19" s="267">
        <f>ROUND(G18/G17,3)</f>
        <v>0.615</v>
      </c>
    </row>
    <row r="20" spans="1:9" s="220" customFormat="1" ht="18" customHeight="1">
      <c r="A20" s="578" t="s">
        <v>432</v>
      </c>
      <c r="B20" s="579"/>
      <c r="C20" s="218"/>
      <c r="D20" s="218"/>
      <c r="E20" s="218"/>
      <c r="F20" s="218"/>
      <c r="G20" s="224" t="s">
        <v>434</v>
      </c>
      <c r="I20" s="219"/>
    </row>
    <row r="21" spans="1:7" s="220" customFormat="1" ht="63" customHeight="1">
      <c r="A21" s="591" t="s">
        <v>717</v>
      </c>
      <c r="B21" s="592"/>
      <c r="C21" s="592"/>
      <c r="D21" s="592"/>
      <c r="E21" s="592"/>
      <c r="F21" s="590"/>
      <c r="G21" s="260" t="s">
        <v>498</v>
      </c>
    </row>
    <row r="22" spans="1:7" s="220" customFormat="1" ht="37.5" customHeight="1" hidden="1">
      <c r="A22" s="591" t="s">
        <v>538</v>
      </c>
      <c r="B22" s="592"/>
      <c r="C22" s="592"/>
      <c r="D22" s="592"/>
      <c r="E22" s="592"/>
      <c r="F22" s="590"/>
      <c r="G22" s="231" t="s">
        <v>509</v>
      </c>
    </row>
    <row r="23" spans="1:7" s="220" customFormat="1" ht="37.5" customHeight="1" hidden="1">
      <c r="A23" s="618" t="s">
        <v>539</v>
      </c>
      <c r="B23" s="619"/>
      <c r="C23" s="619"/>
      <c r="D23" s="619"/>
      <c r="E23" s="619"/>
      <c r="F23" s="619"/>
      <c r="G23" s="606"/>
    </row>
    <row r="24" spans="1:7" s="220" customFormat="1" ht="37.5" customHeight="1" hidden="1">
      <c r="A24" s="701" t="s">
        <v>581</v>
      </c>
      <c r="B24" s="702"/>
      <c r="C24" s="702"/>
      <c r="D24" s="702"/>
      <c r="E24" s="702"/>
      <c r="F24" s="702"/>
      <c r="G24" s="703"/>
    </row>
    <row r="25" spans="1:9" ht="18" customHeight="1">
      <c r="A25" s="521" t="s">
        <v>433</v>
      </c>
      <c r="B25" s="523"/>
      <c r="C25" s="206"/>
      <c r="D25" s="206"/>
      <c r="E25" s="206"/>
      <c r="F25" s="206"/>
      <c r="G25" s="206"/>
      <c r="H25" s="147"/>
      <c r="I25" s="147"/>
    </row>
    <row r="26" spans="1:7" ht="37.5" customHeight="1">
      <c r="A26" s="683" t="s">
        <v>718</v>
      </c>
      <c r="B26" s="684"/>
      <c r="C26" s="684"/>
      <c r="D26" s="684"/>
      <c r="E26" s="684"/>
      <c r="F26" s="684"/>
      <c r="G26" s="685"/>
    </row>
    <row r="28" ht="13.5">
      <c r="A28" s="16" t="s">
        <v>268</v>
      </c>
    </row>
    <row r="29" ht="5.25" customHeight="1"/>
    <row r="30" spans="1:7" ht="18" customHeight="1">
      <c r="A30" s="529" t="s">
        <v>1</v>
      </c>
      <c r="B30" s="512" t="s">
        <v>269</v>
      </c>
      <c r="C30" s="513"/>
      <c r="D30" s="513"/>
      <c r="E30" s="513"/>
      <c r="F30" s="513"/>
      <c r="G30" s="514"/>
    </row>
    <row r="31" spans="1:7" ht="18" customHeight="1">
      <c r="A31" s="531"/>
      <c r="B31" s="537" t="s">
        <v>270</v>
      </c>
      <c r="C31" s="538"/>
      <c r="D31" s="537" t="s">
        <v>271</v>
      </c>
      <c r="E31" s="538"/>
      <c r="F31" s="537" t="s">
        <v>273</v>
      </c>
      <c r="G31" s="538"/>
    </row>
    <row r="32" spans="1:7" ht="18" customHeight="1">
      <c r="A32" s="531"/>
      <c r="B32" s="512" t="s">
        <v>58</v>
      </c>
      <c r="C32" s="514"/>
      <c r="D32" s="512" t="s">
        <v>58</v>
      </c>
      <c r="E32" s="514"/>
      <c r="F32" s="512" t="s">
        <v>58</v>
      </c>
      <c r="G32" s="514"/>
    </row>
    <row r="33" spans="1:7" ht="18" customHeight="1">
      <c r="A33" s="155" t="s">
        <v>108</v>
      </c>
      <c r="B33" s="535"/>
      <c r="C33" s="536"/>
      <c r="D33" s="535"/>
      <c r="E33" s="536"/>
      <c r="F33" s="535"/>
      <c r="G33" s="536"/>
    </row>
    <row r="34" spans="1:7" ht="18" customHeight="1">
      <c r="A34" s="155" t="s">
        <v>127</v>
      </c>
      <c r="B34" s="535"/>
      <c r="C34" s="536"/>
      <c r="D34" s="535"/>
      <c r="E34" s="536"/>
      <c r="F34" s="535"/>
      <c r="G34" s="536"/>
    </row>
    <row r="35" spans="1:8" ht="135" customHeight="1">
      <c r="A35" s="580" t="s">
        <v>274</v>
      </c>
      <c r="B35" s="616"/>
      <c r="C35" s="616"/>
      <c r="D35" s="616"/>
      <c r="E35" s="616"/>
      <c r="F35" s="616"/>
      <c r="G35" s="617"/>
      <c r="H35" s="162"/>
    </row>
  </sheetData>
  <sheetProtection/>
  <mergeCells count="30">
    <mergeCell ref="B33:C33"/>
    <mergeCell ref="D33:E33"/>
    <mergeCell ref="A30:A32"/>
    <mergeCell ref="A25:B25"/>
    <mergeCell ref="F32:G32"/>
    <mergeCell ref="A20:B20"/>
    <mergeCell ref="A22:F22"/>
    <mergeCell ref="A26:G26"/>
    <mergeCell ref="A21:F21"/>
    <mergeCell ref="A23:G23"/>
    <mergeCell ref="A24:G24"/>
    <mergeCell ref="F31:G31"/>
    <mergeCell ref="A35:G35"/>
    <mergeCell ref="B30:G30"/>
    <mergeCell ref="B31:C31"/>
    <mergeCell ref="B32:C32"/>
    <mergeCell ref="D31:E31"/>
    <mergeCell ref="D32:E32"/>
    <mergeCell ref="B34:C34"/>
    <mergeCell ref="D34:E34"/>
    <mergeCell ref="A1:B1"/>
    <mergeCell ref="F33:G33"/>
    <mergeCell ref="F34:G34"/>
    <mergeCell ref="A17:A19"/>
    <mergeCell ref="A9:A13"/>
    <mergeCell ref="B9:D9"/>
    <mergeCell ref="A14:A16"/>
    <mergeCell ref="A3:D3"/>
    <mergeCell ref="B5:G5"/>
    <mergeCell ref="E9:G9"/>
  </mergeCells>
  <printOptions horizontalCentered="1" verticalCentered="1"/>
  <pageMargins left="0.7086614173228347" right="0.7086614173228347" top="0.7480314960629921" bottom="0.35433070866141736" header="0.31496062992125984" footer="0.2755905511811024"/>
  <pageSetup blackAndWhite="1" horizontalDpi="600" verticalDpi="600" orientation="portrait" paperSize="9" scale="87" r:id="rId1"/>
  <headerFooter differentFirst="1">
    <oddFooter>&amp;C&amp;"HG丸ｺﾞｼｯｸM-PRO,標準"&amp;12&amp;P</oddFooter>
    <firstHeader>&amp;R&amp;16資料２</firstHeader>
    <firstFooter>&amp;C&amp;P</firstFooter>
  </headerFooter>
</worksheet>
</file>

<file path=xl/worksheets/sheet4.xml><?xml version="1.0" encoding="utf-8"?>
<worksheet xmlns="http://schemas.openxmlformats.org/spreadsheetml/2006/main" xmlns:r="http://schemas.openxmlformats.org/officeDocument/2006/relationships">
  <sheetPr>
    <tabColor indexed="13"/>
  </sheetPr>
  <dimension ref="A1:I50"/>
  <sheetViews>
    <sheetView view="pageBreakPreview" zoomScale="75" zoomScaleSheetLayoutView="75" workbookViewId="0" topLeftCell="A46">
      <selection activeCell="H25" sqref="H25"/>
    </sheetView>
  </sheetViews>
  <sheetFormatPr defaultColWidth="9.140625" defaultRowHeight="15"/>
  <cols>
    <col min="1" max="1" width="9.57421875" style="16" customWidth="1"/>
    <col min="2" max="2" width="12.140625" style="16" customWidth="1"/>
    <col min="3" max="6" width="13.57421875" style="16" customWidth="1"/>
    <col min="7" max="9" width="13.57421875" style="18" customWidth="1"/>
    <col min="10" max="16384" width="9.00390625" style="18" customWidth="1"/>
  </cols>
  <sheetData>
    <row r="1" spans="1:2" ht="25.5" customHeight="1" thickBot="1" thickTop="1">
      <c r="A1" s="558" t="s">
        <v>682</v>
      </c>
      <c r="B1" s="559"/>
    </row>
    <row r="2" ht="8.25" customHeight="1" thickTop="1"/>
    <row r="3" spans="1:9" ht="30" customHeight="1">
      <c r="A3" s="511" t="s">
        <v>267</v>
      </c>
      <c r="B3" s="511"/>
      <c r="C3" s="175"/>
      <c r="D3" s="175"/>
      <c r="E3" s="175"/>
      <c r="F3" s="261"/>
      <c r="G3" s="261"/>
      <c r="H3" s="262"/>
      <c r="I3" s="255"/>
    </row>
    <row r="5" spans="1:9" ht="33" customHeight="1">
      <c r="A5" s="547" t="s">
        <v>162</v>
      </c>
      <c r="B5" s="548"/>
      <c r="C5" s="548"/>
      <c r="D5" s="548"/>
      <c r="E5" s="549"/>
      <c r="F5" s="19" t="s">
        <v>0</v>
      </c>
      <c r="G5" s="23" t="s">
        <v>53</v>
      </c>
      <c r="H5" s="19" t="s">
        <v>249</v>
      </c>
      <c r="I5" s="17"/>
    </row>
    <row r="6" spans="1:6" ht="13.5">
      <c r="A6" s="20"/>
      <c r="B6" s="20"/>
      <c r="C6" s="21"/>
      <c r="D6" s="21"/>
      <c r="E6" s="17"/>
      <c r="F6" s="22"/>
    </row>
    <row r="7" spans="1:9" ht="33.75" customHeight="1">
      <c r="A7" s="556" t="s">
        <v>9</v>
      </c>
      <c r="B7" s="557"/>
      <c r="C7" s="544" t="s">
        <v>41</v>
      </c>
      <c r="D7" s="545"/>
      <c r="E7" s="545"/>
      <c r="F7" s="545"/>
      <c r="G7" s="545"/>
      <c r="H7" s="546"/>
      <c r="I7" s="20"/>
    </row>
    <row r="9" ht="13.5">
      <c r="A9" s="16" t="s">
        <v>62</v>
      </c>
    </row>
    <row r="10" ht="5.25" customHeight="1"/>
    <row r="11" spans="1:9" ht="18" customHeight="1">
      <c r="A11" s="529" t="s">
        <v>1</v>
      </c>
      <c r="B11" s="530"/>
      <c r="C11" s="512" t="s">
        <v>68</v>
      </c>
      <c r="D11" s="513"/>
      <c r="E11" s="514"/>
      <c r="F11" s="512" t="s">
        <v>69</v>
      </c>
      <c r="G11" s="513"/>
      <c r="H11" s="514"/>
      <c r="I11" s="143"/>
    </row>
    <row r="12" spans="1:9" ht="18" customHeight="1">
      <c r="A12" s="531"/>
      <c r="B12" s="532"/>
      <c r="C12" s="24" t="s">
        <v>7</v>
      </c>
      <c r="D12" s="36" t="s">
        <v>8</v>
      </c>
      <c r="E12" s="36" t="s">
        <v>37</v>
      </c>
      <c r="F12" s="36" t="s">
        <v>54</v>
      </c>
      <c r="G12" s="117" t="s">
        <v>65</v>
      </c>
      <c r="H12" s="132" t="s">
        <v>66</v>
      </c>
      <c r="I12" s="142"/>
    </row>
    <row r="13" spans="1:9" ht="18" customHeight="1">
      <c r="A13" s="531"/>
      <c r="B13" s="532"/>
      <c r="C13" s="39" t="s">
        <v>58</v>
      </c>
      <c r="D13" s="39" t="s">
        <v>58</v>
      </c>
      <c r="E13" s="39" t="s">
        <v>58</v>
      </c>
      <c r="F13" s="39" t="s">
        <v>58</v>
      </c>
      <c r="G13" s="39" t="s">
        <v>58</v>
      </c>
      <c r="H13" s="39" t="s">
        <v>58</v>
      </c>
      <c r="I13" s="143"/>
    </row>
    <row r="14" spans="1:9" ht="18" customHeight="1">
      <c r="A14" s="531"/>
      <c r="B14" s="532"/>
      <c r="C14" s="250" t="s">
        <v>608</v>
      </c>
      <c r="D14" s="237" t="s">
        <v>607</v>
      </c>
      <c r="E14" s="250" t="s">
        <v>607</v>
      </c>
      <c r="F14" s="237" t="s">
        <v>607</v>
      </c>
      <c r="G14" s="237" t="s">
        <v>607</v>
      </c>
      <c r="H14" s="237" t="s">
        <v>609</v>
      </c>
      <c r="I14" s="143"/>
    </row>
    <row r="15" spans="1:9" ht="18" customHeight="1">
      <c r="A15" s="533"/>
      <c r="B15" s="534"/>
      <c r="C15" s="44" t="s">
        <v>2</v>
      </c>
      <c r="D15" s="44" t="s">
        <v>2</v>
      </c>
      <c r="E15" s="44" t="s">
        <v>2</v>
      </c>
      <c r="F15" s="44" t="s">
        <v>2</v>
      </c>
      <c r="G15" s="44" t="s">
        <v>2</v>
      </c>
      <c r="H15" s="44" t="s">
        <v>2</v>
      </c>
      <c r="I15" s="143"/>
    </row>
    <row r="16" spans="1:9" ht="18" customHeight="1">
      <c r="A16" s="539" t="s">
        <v>59</v>
      </c>
      <c r="B16" s="524" t="s">
        <v>56</v>
      </c>
      <c r="C16" s="263">
        <v>21751</v>
      </c>
      <c r="D16" s="263">
        <v>22698</v>
      </c>
      <c r="E16" s="263">
        <v>23742</v>
      </c>
      <c r="F16" s="264">
        <v>27243</v>
      </c>
      <c r="G16" s="264">
        <v>28020</v>
      </c>
      <c r="H16" s="264">
        <v>28844</v>
      </c>
      <c r="I16" s="144"/>
    </row>
    <row r="17" spans="1:9" ht="18" customHeight="1">
      <c r="A17" s="540"/>
      <c r="B17" s="524"/>
      <c r="C17" s="239">
        <v>24940</v>
      </c>
      <c r="D17" s="239">
        <v>27314</v>
      </c>
      <c r="E17" s="239">
        <v>26838</v>
      </c>
      <c r="F17" s="240">
        <v>27613</v>
      </c>
      <c r="G17" s="240">
        <v>30033</v>
      </c>
      <c r="H17" s="240">
        <v>30030</v>
      </c>
      <c r="I17" s="141"/>
    </row>
    <row r="18" spans="1:9" ht="18" customHeight="1">
      <c r="A18" s="540"/>
      <c r="B18" s="524"/>
      <c r="C18" s="265">
        <v>1.147</v>
      </c>
      <c r="D18" s="265">
        <f>ROUND(D17/D16,3)</f>
        <v>1.203</v>
      </c>
      <c r="E18" s="265">
        <f>ROUND(E17/E16,3)</f>
        <v>1.13</v>
      </c>
      <c r="F18" s="266">
        <f>ROUND(F17/F16,3)</f>
        <v>1.014</v>
      </c>
      <c r="G18" s="266">
        <f>ROUND(G17/G16,3)</f>
        <v>1.072</v>
      </c>
      <c r="H18" s="266">
        <f>ROUND(H17/H16,3)</f>
        <v>1.041</v>
      </c>
      <c r="I18" s="145"/>
    </row>
    <row r="19" spans="1:9" ht="18" customHeight="1">
      <c r="A19" s="540"/>
      <c r="B19" s="40" t="s">
        <v>3</v>
      </c>
      <c r="C19" s="241">
        <v>10003</v>
      </c>
      <c r="D19" s="241">
        <v>11240</v>
      </c>
      <c r="E19" s="241">
        <v>11576.8</v>
      </c>
      <c r="F19" s="242">
        <v>12573.5</v>
      </c>
      <c r="G19" s="242">
        <v>13772.5</v>
      </c>
      <c r="H19" s="257">
        <v>14902</v>
      </c>
      <c r="I19" s="174"/>
    </row>
    <row r="20" spans="1:9" ht="18" customHeight="1">
      <c r="A20" s="540"/>
      <c r="B20" s="41" t="s">
        <v>4</v>
      </c>
      <c r="C20" s="243">
        <v>12602</v>
      </c>
      <c r="D20" s="243">
        <v>13469.5</v>
      </c>
      <c r="E20" s="243">
        <v>12591.5</v>
      </c>
      <c r="F20" s="244">
        <v>12312.5</v>
      </c>
      <c r="G20" s="244">
        <v>12122.5</v>
      </c>
      <c r="H20" s="258">
        <v>11753</v>
      </c>
      <c r="I20" s="146"/>
    </row>
    <row r="21" spans="1:9" ht="18" customHeight="1">
      <c r="A21" s="540"/>
      <c r="B21" s="43" t="s">
        <v>6</v>
      </c>
      <c r="C21" s="243">
        <v>1923</v>
      </c>
      <c r="D21" s="243">
        <v>2210.5</v>
      </c>
      <c r="E21" s="243">
        <v>2303.5</v>
      </c>
      <c r="F21" s="244">
        <v>2370</v>
      </c>
      <c r="G21" s="244">
        <v>3810</v>
      </c>
      <c r="H21" s="258">
        <v>3074</v>
      </c>
      <c r="I21" s="146"/>
    </row>
    <row r="22" spans="1:9" ht="18" customHeight="1">
      <c r="A22" s="541"/>
      <c r="B22" s="42" t="s">
        <v>5</v>
      </c>
      <c r="C22" s="245">
        <v>412</v>
      </c>
      <c r="D22" s="245">
        <v>394</v>
      </c>
      <c r="E22" s="245">
        <v>366</v>
      </c>
      <c r="F22" s="246">
        <v>356</v>
      </c>
      <c r="G22" s="246">
        <v>327</v>
      </c>
      <c r="H22" s="259">
        <v>301</v>
      </c>
      <c r="I22" s="146"/>
    </row>
    <row r="23" spans="1:9" ht="18" customHeight="1">
      <c r="A23" s="539" t="s">
        <v>57</v>
      </c>
      <c r="B23" s="524" t="s">
        <v>56</v>
      </c>
      <c r="C23" s="263">
        <v>843</v>
      </c>
      <c r="D23" s="263">
        <v>912</v>
      </c>
      <c r="E23" s="263">
        <v>987</v>
      </c>
      <c r="F23" s="264">
        <v>962</v>
      </c>
      <c r="G23" s="264">
        <v>1012</v>
      </c>
      <c r="H23" s="264">
        <v>1065</v>
      </c>
      <c r="I23" s="144"/>
    </row>
    <row r="24" spans="1:9" ht="18" customHeight="1">
      <c r="A24" s="540"/>
      <c r="B24" s="524"/>
      <c r="C24" s="239">
        <v>859</v>
      </c>
      <c r="D24" s="239">
        <v>918</v>
      </c>
      <c r="E24" s="239">
        <v>972</v>
      </c>
      <c r="F24" s="240">
        <v>1001</v>
      </c>
      <c r="G24" s="240">
        <v>1146</v>
      </c>
      <c r="H24" s="240">
        <v>1119</v>
      </c>
      <c r="I24" s="141"/>
    </row>
    <row r="25" spans="1:9" ht="18" customHeight="1">
      <c r="A25" s="541"/>
      <c r="B25" s="524"/>
      <c r="C25" s="267">
        <f aca="true" t="shared" si="0" ref="C25:H25">C24/C23</f>
        <v>1.018979833926453</v>
      </c>
      <c r="D25" s="267">
        <f t="shared" si="0"/>
        <v>1.006578947368421</v>
      </c>
      <c r="E25" s="267">
        <f t="shared" si="0"/>
        <v>0.9848024316109423</v>
      </c>
      <c r="F25" s="268">
        <f t="shared" si="0"/>
        <v>1.0405405405405406</v>
      </c>
      <c r="G25" s="268">
        <f t="shared" si="0"/>
        <v>1.1324110671936758</v>
      </c>
      <c r="H25" s="268">
        <f t="shared" si="0"/>
        <v>1.0507042253521126</v>
      </c>
      <c r="I25" s="145"/>
    </row>
    <row r="26" spans="1:9" ht="18" customHeight="1">
      <c r="A26" s="524" t="s">
        <v>432</v>
      </c>
      <c r="B26" s="525"/>
      <c r="C26" s="215"/>
      <c r="D26" s="215"/>
      <c r="E26" s="215"/>
      <c r="F26" s="215"/>
      <c r="G26" s="215"/>
      <c r="H26" s="224" t="s">
        <v>434</v>
      </c>
      <c r="I26" s="145"/>
    </row>
    <row r="27" spans="1:9" ht="92.25" customHeight="1">
      <c r="A27" s="526" t="s">
        <v>623</v>
      </c>
      <c r="B27" s="527"/>
      <c r="C27" s="527"/>
      <c r="D27" s="527"/>
      <c r="E27" s="527"/>
      <c r="F27" s="527"/>
      <c r="G27" s="528"/>
      <c r="H27" s="260" t="s">
        <v>647</v>
      </c>
      <c r="I27" s="147"/>
    </row>
    <row r="28" spans="1:9" ht="80.25" customHeight="1" hidden="1">
      <c r="A28" s="526" t="s">
        <v>456</v>
      </c>
      <c r="B28" s="527"/>
      <c r="C28" s="527"/>
      <c r="D28" s="527"/>
      <c r="E28" s="527"/>
      <c r="F28" s="527"/>
      <c r="G28" s="528"/>
      <c r="H28" s="217"/>
      <c r="I28" s="147"/>
    </row>
    <row r="29" spans="1:9" ht="90.75" customHeight="1" hidden="1">
      <c r="A29" s="515" t="s">
        <v>457</v>
      </c>
      <c r="B29" s="516"/>
      <c r="C29" s="516"/>
      <c r="D29" s="516"/>
      <c r="E29" s="516"/>
      <c r="F29" s="516"/>
      <c r="G29" s="516"/>
      <c r="H29" s="517"/>
      <c r="I29" s="147"/>
    </row>
    <row r="30" spans="1:9" ht="90.75" customHeight="1" hidden="1">
      <c r="A30" s="518" t="s">
        <v>573</v>
      </c>
      <c r="B30" s="519"/>
      <c r="C30" s="519"/>
      <c r="D30" s="519"/>
      <c r="E30" s="519"/>
      <c r="F30" s="519"/>
      <c r="G30" s="519"/>
      <c r="H30" s="520"/>
      <c r="I30" s="147"/>
    </row>
    <row r="31" spans="1:9" ht="18" customHeight="1">
      <c r="A31" s="521" t="s">
        <v>433</v>
      </c>
      <c r="B31" s="523"/>
      <c r="C31" s="206"/>
      <c r="D31" s="206"/>
      <c r="E31" s="206"/>
      <c r="F31" s="206"/>
      <c r="G31" s="206"/>
      <c r="H31" s="206"/>
      <c r="I31" s="147"/>
    </row>
    <row r="32" spans="1:9" ht="150" customHeight="1">
      <c r="A32" s="521" t="s">
        <v>624</v>
      </c>
      <c r="B32" s="522"/>
      <c r="C32" s="522"/>
      <c r="D32" s="522"/>
      <c r="E32" s="522"/>
      <c r="F32" s="522"/>
      <c r="G32" s="522"/>
      <c r="H32" s="523"/>
      <c r="I32" s="147"/>
    </row>
    <row r="34" ht="13.5">
      <c r="A34" s="16" t="s">
        <v>742</v>
      </c>
    </row>
    <row r="35" ht="13.5">
      <c r="A35" s="16" t="s">
        <v>743</v>
      </c>
    </row>
    <row r="36" ht="13.5">
      <c r="A36" s="16" t="s">
        <v>744</v>
      </c>
    </row>
    <row r="39" ht="13.5">
      <c r="A39" s="16" t="s">
        <v>268</v>
      </c>
    </row>
    <row r="40" ht="5.25" customHeight="1"/>
    <row r="41" spans="1:9" ht="18" customHeight="1">
      <c r="A41" s="529" t="s">
        <v>1</v>
      </c>
      <c r="B41" s="530"/>
      <c r="C41" s="512" t="s">
        <v>269</v>
      </c>
      <c r="D41" s="513"/>
      <c r="E41" s="513"/>
      <c r="F41" s="513"/>
      <c r="G41" s="513"/>
      <c r="H41" s="514"/>
      <c r="I41" s="143"/>
    </row>
    <row r="42" spans="1:9" ht="18" customHeight="1">
      <c r="A42" s="531"/>
      <c r="B42" s="532"/>
      <c r="C42" s="537" t="s">
        <v>270</v>
      </c>
      <c r="D42" s="538"/>
      <c r="E42" s="537" t="s">
        <v>271</v>
      </c>
      <c r="F42" s="538"/>
      <c r="G42" s="537" t="s">
        <v>273</v>
      </c>
      <c r="H42" s="538"/>
      <c r="I42" s="142"/>
    </row>
    <row r="43" spans="1:9" ht="18" customHeight="1">
      <c r="A43" s="531"/>
      <c r="B43" s="532"/>
      <c r="C43" s="512" t="s">
        <v>58</v>
      </c>
      <c r="D43" s="514"/>
      <c r="E43" s="512" t="s">
        <v>58</v>
      </c>
      <c r="F43" s="514"/>
      <c r="G43" s="512" t="s">
        <v>58</v>
      </c>
      <c r="H43" s="514"/>
      <c r="I43" s="143"/>
    </row>
    <row r="44" spans="1:9" ht="18" customHeight="1">
      <c r="A44" s="539" t="s">
        <v>59</v>
      </c>
      <c r="B44" s="129" t="s">
        <v>56</v>
      </c>
      <c r="C44" s="535"/>
      <c r="D44" s="536"/>
      <c r="E44" s="535"/>
      <c r="F44" s="536"/>
      <c r="G44" s="535"/>
      <c r="H44" s="536"/>
      <c r="I44" s="148"/>
    </row>
    <row r="45" spans="1:9" ht="18" customHeight="1">
      <c r="A45" s="540"/>
      <c r="B45" s="40" t="s">
        <v>3</v>
      </c>
      <c r="C45" s="554"/>
      <c r="D45" s="555"/>
      <c r="E45" s="563"/>
      <c r="F45" s="564"/>
      <c r="G45" s="554"/>
      <c r="H45" s="555"/>
      <c r="I45" s="149"/>
    </row>
    <row r="46" spans="1:9" ht="18" customHeight="1">
      <c r="A46" s="540"/>
      <c r="B46" s="41" t="s">
        <v>4</v>
      </c>
      <c r="C46" s="542"/>
      <c r="D46" s="543"/>
      <c r="E46" s="542"/>
      <c r="F46" s="543"/>
      <c r="G46" s="542"/>
      <c r="H46" s="543"/>
      <c r="I46" s="29"/>
    </row>
    <row r="47" spans="1:9" ht="18" customHeight="1">
      <c r="A47" s="540"/>
      <c r="B47" s="43" t="s">
        <v>6</v>
      </c>
      <c r="C47" s="542"/>
      <c r="D47" s="543"/>
      <c r="E47" s="542"/>
      <c r="F47" s="543"/>
      <c r="G47" s="542"/>
      <c r="H47" s="543"/>
      <c r="I47" s="29"/>
    </row>
    <row r="48" spans="1:9" ht="18" customHeight="1">
      <c r="A48" s="541"/>
      <c r="B48" s="42" t="s">
        <v>5</v>
      </c>
      <c r="C48" s="552"/>
      <c r="D48" s="553"/>
      <c r="E48" s="550"/>
      <c r="F48" s="551"/>
      <c r="G48" s="550"/>
      <c r="H48" s="551"/>
      <c r="I48" s="29"/>
    </row>
    <row r="49" spans="1:9" ht="18" customHeight="1">
      <c r="A49" s="130" t="s">
        <v>57</v>
      </c>
      <c r="B49" s="129" t="s">
        <v>56</v>
      </c>
      <c r="C49" s="535"/>
      <c r="D49" s="536"/>
      <c r="E49" s="535"/>
      <c r="F49" s="536"/>
      <c r="G49" s="535"/>
      <c r="H49" s="536"/>
      <c r="I49" s="148"/>
    </row>
    <row r="50" spans="1:9" ht="198" customHeight="1">
      <c r="A50" s="560" t="s">
        <v>272</v>
      </c>
      <c r="B50" s="561"/>
      <c r="C50" s="561"/>
      <c r="D50" s="561"/>
      <c r="E50" s="561"/>
      <c r="F50" s="561"/>
      <c r="G50" s="561"/>
      <c r="H50" s="562"/>
      <c r="I50" s="147"/>
    </row>
  </sheetData>
  <sheetProtection/>
  <mergeCells count="47">
    <mergeCell ref="A7:B7"/>
    <mergeCell ref="A1:B1"/>
    <mergeCell ref="A50:H50"/>
    <mergeCell ref="E43:F43"/>
    <mergeCell ref="E44:F44"/>
    <mergeCell ref="E45:F45"/>
    <mergeCell ref="E46:F46"/>
    <mergeCell ref="E47:F47"/>
    <mergeCell ref="E48:F48"/>
    <mergeCell ref="E49:F49"/>
    <mergeCell ref="C48:D48"/>
    <mergeCell ref="C49:D49"/>
    <mergeCell ref="C45:D45"/>
    <mergeCell ref="E42:F42"/>
    <mergeCell ref="G45:H45"/>
    <mergeCell ref="G46:H46"/>
    <mergeCell ref="G47:H47"/>
    <mergeCell ref="G43:H43"/>
    <mergeCell ref="G44:H44"/>
    <mergeCell ref="C46:D46"/>
    <mergeCell ref="C47:D47"/>
    <mergeCell ref="C7:H7"/>
    <mergeCell ref="A5:E5"/>
    <mergeCell ref="G48:H48"/>
    <mergeCell ref="G49:H49"/>
    <mergeCell ref="A41:B43"/>
    <mergeCell ref="C11:E11"/>
    <mergeCell ref="A44:A48"/>
    <mergeCell ref="C42:D42"/>
    <mergeCell ref="C43:D43"/>
    <mergeCell ref="C44:D44"/>
    <mergeCell ref="C41:H41"/>
    <mergeCell ref="G42:H42"/>
    <mergeCell ref="A16:A22"/>
    <mergeCell ref="B23:B25"/>
    <mergeCell ref="A23:A25"/>
    <mergeCell ref="B16:B18"/>
    <mergeCell ref="A3:B3"/>
    <mergeCell ref="F11:H11"/>
    <mergeCell ref="A29:H29"/>
    <mergeCell ref="A30:H30"/>
    <mergeCell ref="A32:H32"/>
    <mergeCell ref="A26:B26"/>
    <mergeCell ref="A31:B31"/>
    <mergeCell ref="A28:G28"/>
    <mergeCell ref="A27:G27"/>
    <mergeCell ref="A11:B15"/>
  </mergeCells>
  <printOptions horizontalCentered="1" verticalCentered="1"/>
  <pageMargins left="0.7086614173228347" right="0.7086614173228347" top="0.7480314960629921" bottom="0.35433070866141736" header="0.31496062992125984" footer="0.2755905511811024"/>
  <pageSetup blackAndWhite="1" horizontalDpi="600" verticalDpi="600" orientation="portrait" paperSize="9" scale="85" r:id="rId1"/>
  <headerFooter differentFirst="1">
    <oddFooter>&amp;C&amp;"HG丸ｺﾞｼｯｸM-PRO,標準"&amp;12&amp;P</oddFooter>
    <firstHeader>&amp;R&amp;16資料２</firstHeader>
    <firstFooter>&amp;C&amp;P</firstFooter>
  </headerFooter>
  <rowBreaks count="1" manualBreakCount="1">
    <brk id="38" max="8" man="1"/>
  </rowBreaks>
</worksheet>
</file>

<file path=xl/worksheets/sheet40.xml><?xml version="1.0" encoding="utf-8"?>
<worksheet xmlns="http://schemas.openxmlformats.org/spreadsheetml/2006/main" xmlns:r="http://schemas.openxmlformats.org/officeDocument/2006/relationships">
  <sheetPr>
    <tabColor rgb="FF00B0F0"/>
  </sheetPr>
  <dimension ref="A1:I31"/>
  <sheetViews>
    <sheetView view="pageBreakPreview" zoomScaleSheetLayoutView="100" workbookViewId="0" topLeftCell="A37">
      <selection activeCell="A23" sqref="A23:G23"/>
    </sheetView>
  </sheetViews>
  <sheetFormatPr defaultColWidth="9.140625" defaultRowHeight="15"/>
  <cols>
    <col min="1" max="1" width="13.57421875" style="16" customWidth="1"/>
    <col min="2" max="5" width="14.57421875" style="16" customWidth="1"/>
    <col min="6" max="7" width="14.57421875" style="18" customWidth="1"/>
    <col min="8" max="16384" width="9.00390625" style="18" customWidth="1"/>
  </cols>
  <sheetData>
    <row r="1" spans="1:7" ht="30" customHeight="1">
      <c r="A1" s="586" t="s">
        <v>292</v>
      </c>
      <c r="B1" s="587"/>
      <c r="C1" s="274"/>
      <c r="D1" s="274"/>
      <c r="E1" s="113" t="s">
        <v>661</v>
      </c>
      <c r="F1" s="275"/>
      <c r="G1" s="276"/>
    </row>
    <row r="3" spans="1:7" ht="33" customHeight="1">
      <c r="A3" s="544" t="s">
        <v>333</v>
      </c>
      <c r="B3" s="545"/>
      <c r="C3" s="545"/>
      <c r="D3" s="546"/>
      <c r="E3" s="19" t="s">
        <v>0</v>
      </c>
      <c r="F3" s="37" t="s">
        <v>53</v>
      </c>
      <c r="G3" s="138" t="s">
        <v>405</v>
      </c>
    </row>
    <row r="4" spans="1:5" ht="13.5">
      <c r="A4" s="20"/>
      <c r="B4" s="21"/>
      <c r="C4" s="21"/>
      <c r="D4" s="17"/>
      <c r="E4" s="22"/>
    </row>
    <row r="5" spans="1:7" ht="54.75" customHeight="1">
      <c r="A5" s="37" t="s">
        <v>9</v>
      </c>
      <c r="B5" s="544" t="s">
        <v>719</v>
      </c>
      <c r="C5" s="545"/>
      <c r="D5" s="545"/>
      <c r="E5" s="545"/>
      <c r="F5" s="545"/>
      <c r="G5" s="546"/>
    </row>
    <row r="7" ht="13.5">
      <c r="A7" s="16" t="s">
        <v>62</v>
      </c>
    </row>
    <row r="8" ht="5.25" customHeight="1"/>
    <row r="9" spans="1:7" ht="18" customHeight="1">
      <c r="A9" s="529" t="s">
        <v>1</v>
      </c>
      <c r="B9" s="512" t="s">
        <v>68</v>
      </c>
      <c r="C9" s="513"/>
      <c r="D9" s="514"/>
      <c r="E9" s="512" t="s">
        <v>69</v>
      </c>
      <c r="F9" s="513"/>
      <c r="G9" s="514"/>
    </row>
    <row r="10" spans="1:7" ht="18" customHeight="1">
      <c r="A10" s="531"/>
      <c r="B10" s="59" t="s">
        <v>7</v>
      </c>
      <c r="C10" s="59" t="s">
        <v>8</v>
      </c>
      <c r="D10" s="59" t="s">
        <v>37</v>
      </c>
      <c r="E10" s="153" t="s">
        <v>54</v>
      </c>
      <c r="F10" s="153" t="s">
        <v>65</v>
      </c>
      <c r="G10" s="153" t="s">
        <v>66</v>
      </c>
    </row>
    <row r="11" spans="1:7" ht="18" customHeight="1">
      <c r="A11" s="531"/>
      <c r="B11" s="39" t="s">
        <v>58</v>
      </c>
      <c r="C11" s="39" t="s">
        <v>58</v>
      </c>
      <c r="D11" s="39" t="s">
        <v>58</v>
      </c>
      <c r="E11" s="39" t="s">
        <v>58</v>
      </c>
      <c r="F11" s="39" t="s">
        <v>58</v>
      </c>
      <c r="G11" s="39" t="s">
        <v>58</v>
      </c>
    </row>
    <row r="12" spans="1:7" ht="18" customHeight="1">
      <c r="A12" s="531"/>
      <c r="B12" s="250" t="s">
        <v>608</v>
      </c>
      <c r="C12" s="237" t="s">
        <v>607</v>
      </c>
      <c r="D12" s="250" t="s">
        <v>607</v>
      </c>
      <c r="E12" s="237" t="s">
        <v>607</v>
      </c>
      <c r="F12" s="237" t="s">
        <v>607</v>
      </c>
      <c r="G12" s="237" t="s">
        <v>609</v>
      </c>
    </row>
    <row r="13" spans="1:7" ht="18" customHeight="1">
      <c r="A13" s="533"/>
      <c r="B13" s="44" t="s">
        <v>2</v>
      </c>
      <c r="C13" s="49" t="s">
        <v>2</v>
      </c>
      <c r="D13" s="44" t="s">
        <v>2</v>
      </c>
      <c r="E13" s="49" t="s">
        <v>2</v>
      </c>
      <c r="F13" s="49" t="s">
        <v>2</v>
      </c>
      <c r="G13" s="49" t="s">
        <v>2</v>
      </c>
    </row>
    <row r="14" spans="1:7" ht="18" customHeight="1">
      <c r="A14" s="681" t="s">
        <v>127</v>
      </c>
      <c r="B14" s="269">
        <v>55</v>
      </c>
      <c r="C14" s="269">
        <v>58</v>
      </c>
      <c r="D14" s="269">
        <v>61</v>
      </c>
      <c r="E14" s="269">
        <v>65</v>
      </c>
      <c r="F14" s="269">
        <v>68</v>
      </c>
      <c r="G14" s="269">
        <v>71</v>
      </c>
    </row>
    <row r="15" spans="1:7" ht="18" customHeight="1">
      <c r="A15" s="698"/>
      <c r="B15" s="238">
        <v>64</v>
      </c>
      <c r="C15" s="238">
        <v>65</v>
      </c>
      <c r="D15" s="247">
        <v>64</v>
      </c>
      <c r="E15" s="238">
        <v>63</v>
      </c>
      <c r="F15" s="238">
        <v>58</v>
      </c>
      <c r="G15" s="238">
        <v>54</v>
      </c>
    </row>
    <row r="16" spans="1:7" ht="18" customHeight="1">
      <c r="A16" s="698"/>
      <c r="B16" s="270">
        <f>B15/B14</f>
        <v>1.1636363636363636</v>
      </c>
      <c r="C16" s="267">
        <f>ROUND(C15/C14,3)</f>
        <v>1.121</v>
      </c>
      <c r="D16" s="267">
        <f>ROUND(D15/D14,3)</f>
        <v>1.049</v>
      </c>
      <c r="E16" s="267">
        <f>ROUND(E15/E14,3)</f>
        <v>0.969</v>
      </c>
      <c r="F16" s="267">
        <f>ROUND(F15/F14,3)</f>
        <v>0.853</v>
      </c>
      <c r="G16" s="267">
        <f>ROUND(G15/G14,3)</f>
        <v>0.761</v>
      </c>
    </row>
    <row r="17" spans="1:9" s="220" customFormat="1" ht="18" customHeight="1">
      <c r="A17" s="578" t="s">
        <v>432</v>
      </c>
      <c r="B17" s="579"/>
      <c r="C17" s="218"/>
      <c r="D17" s="218"/>
      <c r="E17" s="218"/>
      <c r="F17" s="218"/>
      <c r="G17" s="224" t="s">
        <v>434</v>
      </c>
      <c r="I17" s="219"/>
    </row>
    <row r="18" spans="1:7" ht="51.75" customHeight="1">
      <c r="A18" s="591" t="s">
        <v>720</v>
      </c>
      <c r="B18" s="592"/>
      <c r="C18" s="592"/>
      <c r="D18" s="592"/>
      <c r="E18" s="592"/>
      <c r="F18" s="590"/>
      <c r="G18" s="260" t="s">
        <v>498</v>
      </c>
    </row>
    <row r="19" spans="1:7" ht="37.5" customHeight="1" hidden="1">
      <c r="A19" s="591" t="s">
        <v>540</v>
      </c>
      <c r="B19" s="592"/>
      <c r="C19" s="592"/>
      <c r="D19" s="592"/>
      <c r="E19" s="592"/>
      <c r="F19" s="590"/>
      <c r="G19" s="231" t="s">
        <v>502</v>
      </c>
    </row>
    <row r="20" spans="1:7" ht="45" customHeight="1" hidden="1">
      <c r="A20" s="618" t="s">
        <v>541</v>
      </c>
      <c r="B20" s="619"/>
      <c r="C20" s="619"/>
      <c r="D20" s="619"/>
      <c r="E20" s="619"/>
      <c r="F20" s="619"/>
      <c r="G20" s="606"/>
    </row>
    <row r="21" spans="1:7" ht="45" customHeight="1" hidden="1">
      <c r="A21" s="701" t="s">
        <v>582</v>
      </c>
      <c r="B21" s="602"/>
      <c r="C21" s="602"/>
      <c r="D21" s="602"/>
      <c r="E21" s="602"/>
      <c r="F21" s="602"/>
      <c r="G21" s="603"/>
    </row>
    <row r="22" spans="1:9" ht="18" customHeight="1">
      <c r="A22" s="521" t="s">
        <v>433</v>
      </c>
      <c r="B22" s="523"/>
      <c r="C22" s="206"/>
      <c r="D22" s="206"/>
      <c r="E22" s="206"/>
      <c r="F22" s="206"/>
      <c r="G22" s="206"/>
      <c r="H22" s="147"/>
      <c r="I22" s="147"/>
    </row>
    <row r="23" spans="1:7" ht="37.5" customHeight="1">
      <c r="A23" s="521" t="s">
        <v>671</v>
      </c>
      <c r="B23" s="522"/>
      <c r="C23" s="522"/>
      <c r="D23" s="522"/>
      <c r="E23" s="522"/>
      <c r="F23" s="522"/>
      <c r="G23" s="523"/>
    </row>
    <row r="25" ht="13.5">
      <c r="A25" s="16" t="s">
        <v>268</v>
      </c>
    </row>
    <row r="26" ht="5.25" customHeight="1"/>
    <row r="27" spans="1:7" ht="18" customHeight="1">
      <c r="A27" s="529" t="s">
        <v>1</v>
      </c>
      <c r="B27" s="512" t="s">
        <v>269</v>
      </c>
      <c r="C27" s="513"/>
      <c r="D27" s="513"/>
      <c r="E27" s="513"/>
      <c r="F27" s="513"/>
      <c r="G27" s="514"/>
    </row>
    <row r="28" spans="1:7" ht="18" customHeight="1">
      <c r="A28" s="531"/>
      <c r="B28" s="537" t="s">
        <v>270</v>
      </c>
      <c r="C28" s="538"/>
      <c r="D28" s="537" t="s">
        <v>271</v>
      </c>
      <c r="E28" s="538"/>
      <c r="F28" s="537" t="s">
        <v>273</v>
      </c>
      <c r="G28" s="538"/>
    </row>
    <row r="29" spans="1:7" ht="18" customHeight="1">
      <c r="A29" s="531"/>
      <c r="B29" s="512" t="s">
        <v>58</v>
      </c>
      <c r="C29" s="514"/>
      <c r="D29" s="512" t="s">
        <v>58</v>
      </c>
      <c r="E29" s="514"/>
      <c r="F29" s="512" t="s">
        <v>58</v>
      </c>
      <c r="G29" s="514"/>
    </row>
    <row r="30" spans="1:7" ht="18" customHeight="1">
      <c r="A30" s="155" t="s">
        <v>127</v>
      </c>
      <c r="B30" s="535"/>
      <c r="C30" s="536"/>
      <c r="D30" s="535"/>
      <c r="E30" s="536"/>
      <c r="F30" s="535"/>
      <c r="G30" s="536"/>
    </row>
    <row r="31" spans="1:8" ht="135" customHeight="1">
      <c r="A31" s="580" t="s">
        <v>274</v>
      </c>
      <c r="B31" s="616"/>
      <c r="C31" s="616"/>
      <c r="D31" s="616"/>
      <c r="E31" s="616"/>
      <c r="F31" s="616"/>
      <c r="G31" s="617"/>
      <c r="H31" s="162"/>
    </row>
  </sheetData>
  <sheetProtection/>
  <mergeCells count="26">
    <mergeCell ref="A31:G31"/>
    <mergeCell ref="B27:G27"/>
    <mergeCell ref="B28:C28"/>
    <mergeCell ref="B29:C29"/>
    <mergeCell ref="D28:E28"/>
    <mergeCell ref="D29:E29"/>
    <mergeCell ref="F28:G28"/>
    <mergeCell ref="F29:G29"/>
    <mergeCell ref="D30:E30"/>
    <mergeCell ref="F30:G30"/>
    <mergeCell ref="B30:C30"/>
    <mergeCell ref="B5:G5"/>
    <mergeCell ref="A23:G23"/>
    <mergeCell ref="A17:B17"/>
    <mergeCell ref="A22:B22"/>
    <mergeCell ref="A19:F19"/>
    <mergeCell ref="A27:A29"/>
    <mergeCell ref="A20:G20"/>
    <mergeCell ref="A21:G21"/>
    <mergeCell ref="A18:F18"/>
    <mergeCell ref="A14:A16"/>
    <mergeCell ref="A9:A13"/>
    <mergeCell ref="B9:D9"/>
    <mergeCell ref="E9:G9"/>
    <mergeCell ref="A3:D3"/>
    <mergeCell ref="A1:B1"/>
  </mergeCells>
  <printOptions horizontalCentered="1" verticalCentered="1"/>
  <pageMargins left="0.7086614173228347" right="0.7086614173228347" top="0.7480314960629921" bottom="0.35433070866141736" header="0.31496062992125984" footer="0.2755905511811024"/>
  <pageSetup blackAndWhite="1" horizontalDpi="600" verticalDpi="600" orientation="portrait" paperSize="9" scale="87" r:id="rId1"/>
  <headerFooter differentFirst="1">
    <oddFooter>&amp;C&amp;"HG丸ｺﾞｼｯｸM-PRO,標準"&amp;12&amp;P</oddFooter>
    <firstHeader>&amp;R&amp;16資料２</firstHeader>
    <firstFooter>&amp;C&amp;P</firstFooter>
  </headerFooter>
</worksheet>
</file>

<file path=xl/worksheets/sheet41.xml><?xml version="1.0" encoding="utf-8"?>
<worksheet xmlns="http://schemas.openxmlformats.org/spreadsheetml/2006/main" xmlns:r="http://schemas.openxmlformats.org/officeDocument/2006/relationships">
  <sheetPr>
    <tabColor rgb="FF00B0F0"/>
  </sheetPr>
  <dimension ref="A1:I44"/>
  <sheetViews>
    <sheetView view="pageBreakPreview" zoomScaleSheetLayoutView="100" workbookViewId="0" topLeftCell="A44">
      <selection activeCell="A33" sqref="A33:H33"/>
    </sheetView>
  </sheetViews>
  <sheetFormatPr defaultColWidth="9.140625" defaultRowHeight="15"/>
  <cols>
    <col min="1" max="1" width="13.57421875" style="16" customWidth="1"/>
    <col min="2" max="2" width="10.00390625" style="16" customWidth="1"/>
    <col min="3" max="6" width="13.57421875" style="16" customWidth="1"/>
    <col min="7" max="8" width="13.57421875" style="18" customWidth="1"/>
    <col min="9" max="16384" width="9.00390625" style="18" customWidth="1"/>
  </cols>
  <sheetData>
    <row r="1" spans="1:8" ht="30" customHeight="1">
      <c r="A1" s="586" t="s">
        <v>292</v>
      </c>
      <c r="B1" s="587"/>
      <c r="C1" s="274"/>
      <c r="D1" s="274"/>
      <c r="E1" s="274"/>
      <c r="F1" s="113" t="s">
        <v>661</v>
      </c>
      <c r="G1" s="275"/>
      <c r="H1" s="276"/>
    </row>
    <row r="3" spans="1:8" ht="33" customHeight="1">
      <c r="A3" s="544" t="s">
        <v>334</v>
      </c>
      <c r="B3" s="545"/>
      <c r="C3" s="545"/>
      <c r="D3" s="545"/>
      <c r="E3" s="546"/>
      <c r="F3" s="19" t="s">
        <v>0</v>
      </c>
      <c r="G3" s="37" t="s">
        <v>53</v>
      </c>
      <c r="H3" s="138" t="s">
        <v>406</v>
      </c>
    </row>
    <row r="4" spans="1:6" ht="13.5">
      <c r="A4" s="20"/>
      <c r="B4" s="20"/>
      <c r="C4" s="21"/>
      <c r="D4" s="21"/>
      <c r="E4" s="17"/>
      <c r="F4" s="22"/>
    </row>
    <row r="5" spans="1:8" ht="33.75" customHeight="1">
      <c r="A5" s="23" t="s">
        <v>9</v>
      </c>
      <c r="B5" s="544" t="s">
        <v>721</v>
      </c>
      <c r="C5" s="545"/>
      <c r="D5" s="545"/>
      <c r="E5" s="545"/>
      <c r="F5" s="545"/>
      <c r="G5" s="545"/>
      <c r="H5" s="546"/>
    </row>
    <row r="7" ht="13.5">
      <c r="A7" s="16" t="s">
        <v>62</v>
      </c>
    </row>
    <row r="8" ht="5.25" customHeight="1"/>
    <row r="9" spans="1:8" ht="18" customHeight="1">
      <c r="A9" s="529" t="s">
        <v>1</v>
      </c>
      <c r="B9" s="530"/>
      <c r="C9" s="512" t="s">
        <v>68</v>
      </c>
      <c r="D9" s="513"/>
      <c r="E9" s="514"/>
      <c r="F9" s="512" t="s">
        <v>69</v>
      </c>
      <c r="G9" s="513"/>
      <c r="H9" s="514"/>
    </row>
    <row r="10" spans="1:8" ht="18" customHeight="1">
      <c r="A10" s="531"/>
      <c r="B10" s="532"/>
      <c r="C10" s="59" t="s">
        <v>7</v>
      </c>
      <c r="D10" s="59" t="s">
        <v>8</v>
      </c>
      <c r="E10" s="59" t="s">
        <v>37</v>
      </c>
      <c r="F10" s="59" t="s">
        <v>54</v>
      </c>
      <c r="G10" s="117" t="s">
        <v>65</v>
      </c>
      <c r="H10" s="154" t="s">
        <v>66</v>
      </c>
    </row>
    <row r="11" spans="1:8" ht="18" customHeight="1">
      <c r="A11" s="531"/>
      <c r="B11" s="532"/>
      <c r="C11" s="39" t="s">
        <v>58</v>
      </c>
      <c r="D11" s="39" t="s">
        <v>58</v>
      </c>
      <c r="E11" s="39" t="s">
        <v>58</v>
      </c>
      <c r="F11" s="39" t="s">
        <v>58</v>
      </c>
      <c r="G11" s="39" t="s">
        <v>58</v>
      </c>
      <c r="H11" s="39" t="s">
        <v>58</v>
      </c>
    </row>
    <row r="12" spans="1:8" ht="18" customHeight="1">
      <c r="A12" s="531"/>
      <c r="B12" s="532"/>
      <c r="C12" s="237" t="s">
        <v>608</v>
      </c>
      <c r="D12" s="237" t="s">
        <v>607</v>
      </c>
      <c r="E12" s="237" t="s">
        <v>607</v>
      </c>
      <c r="F12" s="237" t="s">
        <v>607</v>
      </c>
      <c r="G12" s="237" t="s">
        <v>607</v>
      </c>
      <c r="H12" s="237" t="s">
        <v>609</v>
      </c>
    </row>
    <row r="13" spans="1:8" ht="18" customHeight="1">
      <c r="A13" s="533"/>
      <c r="B13" s="534"/>
      <c r="C13" s="49" t="s">
        <v>2</v>
      </c>
      <c r="D13" s="49" t="s">
        <v>2</v>
      </c>
      <c r="E13" s="49" t="s">
        <v>2</v>
      </c>
      <c r="F13" s="49" t="s">
        <v>2</v>
      </c>
      <c r="G13" s="49" t="s">
        <v>2</v>
      </c>
      <c r="H13" s="49" t="s">
        <v>2</v>
      </c>
    </row>
    <row r="14" spans="1:8" ht="18" customHeight="1">
      <c r="A14" s="681" t="s">
        <v>137</v>
      </c>
      <c r="B14" s="681" t="s">
        <v>135</v>
      </c>
      <c r="C14" s="269">
        <v>3</v>
      </c>
      <c r="D14" s="269">
        <v>3</v>
      </c>
      <c r="E14" s="269">
        <v>3</v>
      </c>
      <c r="F14" s="269">
        <v>1</v>
      </c>
      <c r="G14" s="269">
        <v>1</v>
      </c>
      <c r="H14" s="269">
        <v>1</v>
      </c>
    </row>
    <row r="15" spans="1:8" ht="18" customHeight="1">
      <c r="A15" s="698"/>
      <c r="B15" s="698"/>
      <c r="C15" s="238">
        <v>2</v>
      </c>
      <c r="D15" s="238">
        <v>2</v>
      </c>
      <c r="E15" s="247">
        <v>1</v>
      </c>
      <c r="F15" s="238">
        <v>1</v>
      </c>
      <c r="G15" s="238">
        <v>1</v>
      </c>
      <c r="H15" s="238">
        <v>1</v>
      </c>
    </row>
    <row r="16" spans="1:8" ht="18" customHeight="1">
      <c r="A16" s="698"/>
      <c r="B16" s="698"/>
      <c r="C16" s="270">
        <f>C15/C14</f>
        <v>0.6666666666666666</v>
      </c>
      <c r="D16" s="267">
        <f>ROUND(D15/D14,3)</f>
        <v>0.667</v>
      </c>
      <c r="E16" s="267">
        <f>ROUND(E15/E14,3)</f>
        <v>0.333</v>
      </c>
      <c r="F16" s="267">
        <f>ROUND(F15/F14,3)</f>
        <v>1</v>
      </c>
      <c r="G16" s="267">
        <f>ROUND(G15/G14,3)</f>
        <v>1</v>
      </c>
      <c r="H16" s="267">
        <f>ROUND(H15/H14,3)</f>
        <v>1</v>
      </c>
    </row>
    <row r="17" spans="1:8" ht="18" customHeight="1">
      <c r="A17" s="698"/>
      <c r="B17" s="681" t="s">
        <v>136</v>
      </c>
      <c r="C17" s="269">
        <v>80</v>
      </c>
      <c r="D17" s="269">
        <v>80</v>
      </c>
      <c r="E17" s="269">
        <v>80</v>
      </c>
      <c r="F17" s="269">
        <v>10</v>
      </c>
      <c r="G17" s="269">
        <v>10</v>
      </c>
      <c r="H17" s="269">
        <v>10</v>
      </c>
    </row>
    <row r="18" spans="1:8" ht="18" customHeight="1">
      <c r="A18" s="698"/>
      <c r="B18" s="698"/>
      <c r="C18" s="238">
        <v>21</v>
      </c>
      <c r="D18" s="238">
        <v>60</v>
      </c>
      <c r="E18" s="247">
        <v>65</v>
      </c>
      <c r="F18" s="238">
        <v>12</v>
      </c>
      <c r="G18" s="238">
        <v>5</v>
      </c>
      <c r="H18" s="238">
        <v>8</v>
      </c>
    </row>
    <row r="19" spans="1:8" ht="18" customHeight="1">
      <c r="A19" s="700"/>
      <c r="B19" s="698"/>
      <c r="C19" s="270">
        <f>C18/C17</f>
        <v>0.2625</v>
      </c>
      <c r="D19" s="267">
        <f>ROUND(D18/D17,3)</f>
        <v>0.75</v>
      </c>
      <c r="E19" s="267">
        <f>ROUND(E18/E17,3)</f>
        <v>0.813</v>
      </c>
      <c r="F19" s="267">
        <f>ROUND(F18/F17,3)</f>
        <v>1.2</v>
      </c>
      <c r="G19" s="267">
        <f>ROUND(G18/G17,3)</f>
        <v>0.5</v>
      </c>
      <c r="H19" s="267">
        <f>ROUND(H18/H17,3)</f>
        <v>0.8</v>
      </c>
    </row>
    <row r="20" spans="1:8" ht="18" customHeight="1">
      <c r="A20" s="681" t="s">
        <v>138</v>
      </c>
      <c r="B20" s="681" t="s">
        <v>135</v>
      </c>
      <c r="C20" s="285" t="s">
        <v>36</v>
      </c>
      <c r="D20" s="286" t="s">
        <v>28</v>
      </c>
      <c r="E20" s="287" t="s">
        <v>28</v>
      </c>
      <c r="F20" s="269">
        <v>1</v>
      </c>
      <c r="G20" s="269">
        <v>1</v>
      </c>
      <c r="H20" s="269">
        <v>1</v>
      </c>
    </row>
    <row r="21" spans="1:8" ht="18" customHeight="1">
      <c r="A21" s="698"/>
      <c r="B21" s="698"/>
      <c r="C21" s="56" t="s">
        <v>36</v>
      </c>
      <c r="D21" s="56" t="s">
        <v>28</v>
      </c>
      <c r="E21" s="56" t="s">
        <v>28</v>
      </c>
      <c r="F21" s="238">
        <v>1</v>
      </c>
      <c r="G21" s="238">
        <v>1</v>
      </c>
      <c r="H21" s="238">
        <v>1</v>
      </c>
    </row>
    <row r="22" spans="1:8" ht="18" customHeight="1">
      <c r="A22" s="698"/>
      <c r="B22" s="698"/>
      <c r="C22" s="288" t="s">
        <v>36</v>
      </c>
      <c r="D22" s="289" t="s">
        <v>28</v>
      </c>
      <c r="E22" s="288" t="s">
        <v>28</v>
      </c>
      <c r="F22" s="267">
        <f>ROUND(F21/F20,3)</f>
        <v>1</v>
      </c>
      <c r="G22" s="267">
        <f>ROUND(G21/G20,3)</f>
        <v>1</v>
      </c>
      <c r="H22" s="267">
        <f>ROUND(H21/H20,3)</f>
        <v>1</v>
      </c>
    </row>
    <row r="23" spans="1:8" ht="18" customHeight="1">
      <c r="A23" s="698"/>
      <c r="B23" s="681" t="s">
        <v>136</v>
      </c>
      <c r="C23" s="285" t="s">
        <v>36</v>
      </c>
      <c r="D23" s="286" t="s">
        <v>28</v>
      </c>
      <c r="E23" s="287" t="s">
        <v>28</v>
      </c>
      <c r="F23" s="269">
        <v>70</v>
      </c>
      <c r="G23" s="269">
        <v>70</v>
      </c>
      <c r="H23" s="269">
        <v>70</v>
      </c>
    </row>
    <row r="24" spans="1:8" ht="18" customHeight="1">
      <c r="A24" s="698"/>
      <c r="B24" s="698"/>
      <c r="C24" s="56" t="s">
        <v>36</v>
      </c>
      <c r="D24" s="56" t="s">
        <v>28</v>
      </c>
      <c r="E24" s="56" t="s">
        <v>28</v>
      </c>
      <c r="F24" s="238">
        <v>105</v>
      </c>
      <c r="G24" s="238">
        <v>120</v>
      </c>
      <c r="H24" s="238">
        <v>120</v>
      </c>
    </row>
    <row r="25" spans="1:8" ht="18" customHeight="1">
      <c r="A25" s="700"/>
      <c r="B25" s="698"/>
      <c r="C25" s="288" t="s">
        <v>36</v>
      </c>
      <c r="D25" s="289" t="s">
        <v>28</v>
      </c>
      <c r="E25" s="288" t="s">
        <v>28</v>
      </c>
      <c r="F25" s="267">
        <f>ROUND(F24/F23,3)</f>
        <v>1.5</v>
      </c>
      <c r="G25" s="267">
        <f>ROUND(G24/G23,3)</f>
        <v>1.714</v>
      </c>
      <c r="H25" s="267">
        <f>ROUND(H24/H23,3)</f>
        <v>1.714</v>
      </c>
    </row>
    <row r="26" spans="1:9" ht="37.5" customHeight="1">
      <c r="A26" s="699" t="s">
        <v>139</v>
      </c>
      <c r="B26" s="699"/>
      <c r="C26" s="699"/>
      <c r="D26" s="699"/>
      <c r="E26" s="699"/>
      <c r="F26" s="699"/>
      <c r="G26" s="699"/>
      <c r="H26" s="699"/>
      <c r="I26" s="223"/>
    </row>
    <row r="27" spans="1:9" s="220" customFormat="1" ht="18" customHeight="1">
      <c r="A27" s="688" t="s">
        <v>432</v>
      </c>
      <c r="B27" s="689"/>
      <c r="C27" s="219"/>
      <c r="D27" s="219"/>
      <c r="E27" s="219"/>
      <c r="F27" s="219"/>
      <c r="H27" s="225" t="s">
        <v>434</v>
      </c>
      <c r="I27" s="219"/>
    </row>
    <row r="28" spans="1:8" ht="113.25" customHeight="1">
      <c r="A28" s="731" t="s">
        <v>722</v>
      </c>
      <c r="B28" s="731"/>
      <c r="C28" s="731"/>
      <c r="D28" s="731"/>
      <c r="E28" s="731"/>
      <c r="F28" s="731"/>
      <c r="G28" s="731"/>
      <c r="H28" s="157" t="s">
        <v>686</v>
      </c>
    </row>
    <row r="29" spans="1:8" ht="113.25" customHeight="1" hidden="1">
      <c r="A29" s="591" t="s">
        <v>542</v>
      </c>
      <c r="B29" s="592"/>
      <c r="C29" s="592"/>
      <c r="D29" s="592"/>
      <c r="E29" s="592"/>
      <c r="F29" s="592"/>
      <c r="G29" s="590"/>
      <c r="H29" s="298" t="s">
        <v>684</v>
      </c>
    </row>
    <row r="30" spans="1:8" ht="49.5" customHeight="1" hidden="1">
      <c r="A30" s="588" t="s">
        <v>543</v>
      </c>
      <c r="B30" s="589"/>
      <c r="C30" s="589"/>
      <c r="D30" s="589"/>
      <c r="E30" s="589"/>
      <c r="F30" s="589"/>
      <c r="G30" s="589"/>
      <c r="H30" s="590"/>
    </row>
    <row r="31" spans="1:8" ht="49.5" customHeight="1" hidden="1">
      <c r="A31" s="682" t="s">
        <v>685</v>
      </c>
      <c r="B31" s="609"/>
      <c r="C31" s="609"/>
      <c r="D31" s="609"/>
      <c r="E31" s="609"/>
      <c r="F31" s="609"/>
      <c r="G31" s="609"/>
      <c r="H31" s="610"/>
    </row>
    <row r="32" spans="1:9" ht="18" customHeight="1">
      <c r="A32" s="584" t="s">
        <v>433</v>
      </c>
      <c r="B32" s="734"/>
      <c r="C32" s="147"/>
      <c r="D32" s="147"/>
      <c r="E32" s="147"/>
      <c r="F32" s="147"/>
      <c r="G32" s="147"/>
      <c r="H32" s="147"/>
      <c r="I32" s="147"/>
    </row>
    <row r="33" spans="1:8" ht="82.5" customHeight="1">
      <c r="A33" s="521" t="s">
        <v>672</v>
      </c>
      <c r="B33" s="522"/>
      <c r="C33" s="522"/>
      <c r="D33" s="522"/>
      <c r="E33" s="522"/>
      <c r="F33" s="522"/>
      <c r="G33" s="522"/>
      <c r="H33" s="523"/>
    </row>
    <row r="35" ht="13.5">
      <c r="A35" s="16" t="s">
        <v>268</v>
      </c>
    </row>
    <row r="36" ht="5.25" customHeight="1"/>
    <row r="37" spans="1:8" ht="18" customHeight="1">
      <c r="A37" s="529" t="s">
        <v>1</v>
      </c>
      <c r="B37" s="530"/>
      <c r="C37" s="512" t="s">
        <v>269</v>
      </c>
      <c r="D37" s="513"/>
      <c r="E37" s="513"/>
      <c r="F37" s="513"/>
      <c r="G37" s="513"/>
      <c r="H37" s="514"/>
    </row>
    <row r="38" spans="1:8" ht="18" customHeight="1">
      <c r="A38" s="531"/>
      <c r="B38" s="532"/>
      <c r="C38" s="537" t="s">
        <v>270</v>
      </c>
      <c r="D38" s="538"/>
      <c r="E38" s="537" t="s">
        <v>271</v>
      </c>
      <c r="F38" s="538"/>
      <c r="G38" s="537" t="s">
        <v>273</v>
      </c>
      <c r="H38" s="538"/>
    </row>
    <row r="39" spans="1:8" ht="18" customHeight="1">
      <c r="A39" s="531"/>
      <c r="B39" s="532"/>
      <c r="C39" s="512" t="s">
        <v>58</v>
      </c>
      <c r="D39" s="514"/>
      <c r="E39" s="512" t="s">
        <v>58</v>
      </c>
      <c r="F39" s="514"/>
      <c r="G39" s="512" t="s">
        <v>58</v>
      </c>
      <c r="H39" s="514"/>
    </row>
    <row r="40" spans="1:8" ht="18" customHeight="1">
      <c r="A40" s="735" t="s">
        <v>137</v>
      </c>
      <c r="B40" s="158" t="s">
        <v>135</v>
      </c>
      <c r="C40" s="535"/>
      <c r="D40" s="536"/>
      <c r="E40" s="535"/>
      <c r="F40" s="536"/>
      <c r="G40" s="535"/>
      <c r="H40" s="536"/>
    </row>
    <row r="41" spans="1:8" ht="18" customHeight="1">
      <c r="A41" s="736"/>
      <c r="B41" s="158" t="s">
        <v>136</v>
      </c>
      <c r="C41" s="535"/>
      <c r="D41" s="536"/>
      <c r="E41" s="732"/>
      <c r="F41" s="733"/>
      <c r="G41" s="535"/>
      <c r="H41" s="536"/>
    </row>
    <row r="42" spans="1:8" ht="18" customHeight="1">
      <c r="A42" s="681" t="s">
        <v>138</v>
      </c>
      <c r="B42" s="158" t="s">
        <v>135</v>
      </c>
      <c r="C42" s="690"/>
      <c r="D42" s="691"/>
      <c r="E42" s="690"/>
      <c r="F42" s="691"/>
      <c r="G42" s="535"/>
      <c r="H42" s="536"/>
    </row>
    <row r="43" spans="1:8" ht="18" customHeight="1">
      <c r="A43" s="698"/>
      <c r="B43" s="158" t="s">
        <v>136</v>
      </c>
      <c r="C43" s="690"/>
      <c r="D43" s="691"/>
      <c r="E43" s="737"/>
      <c r="F43" s="738"/>
      <c r="G43" s="535"/>
      <c r="H43" s="536"/>
    </row>
    <row r="44" spans="1:8" ht="135" customHeight="1">
      <c r="A44" s="580" t="s">
        <v>274</v>
      </c>
      <c r="B44" s="616"/>
      <c r="C44" s="616"/>
      <c r="D44" s="616"/>
      <c r="E44" s="616"/>
      <c r="F44" s="616"/>
      <c r="G44" s="616"/>
      <c r="H44" s="617"/>
    </row>
  </sheetData>
  <sheetProtection/>
  <mergeCells count="43">
    <mergeCell ref="A44:H44"/>
    <mergeCell ref="C37:H37"/>
    <mergeCell ref="C38:D38"/>
    <mergeCell ref="C39:D39"/>
    <mergeCell ref="C40:D40"/>
    <mergeCell ref="C42:D42"/>
    <mergeCell ref="E39:F39"/>
    <mergeCell ref="E43:F43"/>
    <mergeCell ref="G42:H42"/>
    <mergeCell ref="G40:H40"/>
    <mergeCell ref="G38:H38"/>
    <mergeCell ref="E42:F42"/>
    <mergeCell ref="B23:B25"/>
    <mergeCell ref="C41:D41"/>
    <mergeCell ref="A30:H30"/>
    <mergeCell ref="E40:F40"/>
    <mergeCell ref="A37:B39"/>
    <mergeCell ref="E41:F41"/>
    <mergeCell ref="A42:A43"/>
    <mergeCell ref="G43:H43"/>
    <mergeCell ref="C43:D43"/>
    <mergeCell ref="A31:H31"/>
    <mergeCell ref="A32:B32"/>
    <mergeCell ref="G41:H41"/>
    <mergeCell ref="A33:H33"/>
    <mergeCell ref="G39:H39"/>
    <mergeCell ref="A40:A41"/>
    <mergeCell ref="E38:F38"/>
    <mergeCell ref="A28:G28"/>
    <mergeCell ref="A1:B1"/>
    <mergeCell ref="B5:H5"/>
    <mergeCell ref="A9:B13"/>
    <mergeCell ref="C9:E9"/>
    <mergeCell ref="B17:B19"/>
    <mergeCell ref="A29:G29"/>
    <mergeCell ref="A14:A19"/>
    <mergeCell ref="A20:A25"/>
    <mergeCell ref="B14:B16"/>
    <mergeCell ref="F9:H9"/>
    <mergeCell ref="A3:E3"/>
    <mergeCell ref="A26:H26"/>
    <mergeCell ref="B20:B22"/>
    <mergeCell ref="A27:B27"/>
  </mergeCells>
  <printOptions horizontalCentered="1" verticalCentered="1"/>
  <pageMargins left="0.7086614173228347" right="0.7086614173228347" top="0.7480314960629921" bottom="0.35433070866141736" header="0.31496062992125984" footer="0.2755905511811024"/>
  <pageSetup blackAndWhite="1" horizontalDpi="600" verticalDpi="600" orientation="portrait" paperSize="9" scale="84" r:id="rId1"/>
  <headerFooter differentFirst="1">
    <oddFooter>&amp;C&amp;"HG丸ｺﾞｼｯｸM-PRO,標準"&amp;12&amp;P</oddFooter>
    <firstHeader>&amp;R&amp;16資料２</firstHeader>
    <firstFooter>&amp;C&amp;P</firstFooter>
  </headerFooter>
  <rowBreaks count="1" manualBreakCount="1">
    <brk id="34" max="7" man="1"/>
  </rowBreaks>
</worksheet>
</file>

<file path=xl/worksheets/sheet42.xml><?xml version="1.0" encoding="utf-8"?>
<worksheet xmlns="http://schemas.openxmlformats.org/spreadsheetml/2006/main" xmlns:r="http://schemas.openxmlformats.org/officeDocument/2006/relationships">
  <sheetPr>
    <tabColor rgb="FF00B0F0"/>
  </sheetPr>
  <dimension ref="A1:I35"/>
  <sheetViews>
    <sheetView view="pageBreakPreview" zoomScaleSheetLayoutView="100" workbookViewId="0" topLeftCell="A37">
      <selection activeCell="A26" sqref="A26:G26"/>
    </sheetView>
  </sheetViews>
  <sheetFormatPr defaultColWidth="9.140625" defaultRowHeight="15"/>
  <cols>
    <col min="1" max="1" width="13.57421875" style="16" customWidth="1"/>
    <col min="2" max="5" width="14.57421875" style="16" customWidth="1"/>
    <col min="6" max="7" width="14.57421875" style="18" customWidth="1"/>
    <col min="8" max="16384" width="9.00390625" style="18" customWidth="1"/>
  </cols>
  <sheetData>
    <row r="1" spans="1:7" ht="30" customHeight="1">
      <c r="A1" s="586" t="s">
        <v>292</v>
      </c>
      <c r="B1" s="587"/>
      <c r="C1" s="587"/>
      <c r="D1" s="587"/>
      <c r="E1" s="113" t="s">
        <v>661</v>
      </c>
      <c r="F1" s="275"/>
      <c r="G1" s="276"/>
    </row>
    <row r="3" spans="1:7" ht="33" customHeight="1">
      <c r="A3" s="544" t="s">
        <v>335</v>
      </c>
      <c r="B3" s="545"/>
      <c r="C3" s="545"/>
      <c r="D3" s="546"/>
      <c r="E3" s="19" t="s">
        <v>0</v>
      </c>
      <c r="F3" s="37" t="s">
        <v>53</v>
      </c>
      <c r="G3" s="138" t="s">
        <v>407</v>
      </c>
    </row>
    <row r="4" spans="1:5" ht="13.5">
      <c r="A4" s="20"/>
      <c r="B4" s="21"/>
      <c r="C4" s="21"/>
      <c r="D4" s="17"/>
      <c r="E4" s="22"/>
    </row>
    <row r="5" spans="1:7" ht="54.75" customHeight="1">
      <c r="A5" s="37" t="s">
        <v>9</v>
      </c>
      <c r="B5" s="544" t="s">
        <v>723</v>
      </c>
      <c r="C5" s="545"/>
      <c r="D5" s="545"/>
      <c r="E5" s="545"/>
      <c r="F5" s="545"/>
      <c r="G5" s="546"/>
    </row>
    <row r="7" ht="13.5">
      <c r="A7" s="16" t="s">
        <v>62</v>
      </c>
    </row>
    <row r="8" ht="5.25" customHeight="1"/>
    <row r="9" spans="1:7" ht="18" customHeight="1">
      <c r="A9" s="529" t="s">
        <v>1</v>
      </c>
      <c r="B9" s="512" t="s">
        <v>68</v>
      </c>
      <c r="C9" s="513"/>
      <c r="D9" s="514"/>
      <c r="E9" s="537" t="s">
        <v>69</v>
      </c>
      <c r="F9" s="687"/>
      <c r="G9" s="538"/>
    </row>
    <row r="10" spans="1:7" ht="18" customHeight="1">
      <c r="A10" s="531"/>
      <c r="B10" s="59" t="s">
        <v>7</v>
      </c>
      <c r="C10" s="59" t="s">
        <v>8</v>
      </c>
      <c r="D10" s="59" t="s">
        <v>37</v>
      </c>
      <c r="E10" s="59" t="s">
        <v>54</v>
      </c>
      <c r="F10" s="117" t="s">
        <v>65</v>
      </c>
      <c r="G10" s="154" t="s">
        <v>66</v>
      </c>
    </row>
    <row r="11" spans="1:7" ht="18" customHeight="1">
      <c r="A11" s="531"/>
      <c r="B11" s="39" t="s">
        <v>58</v>
      </c>
      <c r="C11" s="39" t="s">
        <v>58</v>
      </c>
      <c r="D11" s="39" t="s">
        <v>58</v>
      </c>
      <c r="E11" s="39" t="s">
        <v>58</v>
      </c>
      <c r="F11" s="39" t="s">
        <v>58</v>
      </c>
      <c r="G11" s="39" t="s">
        <v>58</v>
      </c>
    </row>
    <row r="12" spans="1:7" ht="18" customHeight="1">
      <c r="A12" s="531"/>
      <c r="B12" s="237" t="s">
        <v>608</v>
      </c>
      <c r="C12" s="237" t="s">
        <v>607</v>
      </c>
      <c r="D12" s="237" t="s">
        <v>607</v>
      </c>
      <c r="E12" s="237" t="s">
        <v>607</v>
      </c>
      <c r="F12" s="237" t="s">
        <v>607</v>
      </c>
      <c r="G12" s="237" t="s">
        <v>609</v>
      </c>
    </row>
    <row r="13" spans="1:7" ht="18" customHeight="1">
      <c r="A13" s="533"/>
      <c r="B13" s="49" t="s">
        <v>2</v>
      </c>
      <c r="C13" s="49" t="s">
        <v>2</v>
      </c>
      <c r="D13" s="49" t="s">
        <v>2</v>
      </c>
      <c r="E13" s="49" t="s">
        <v>2</v>
      </c>
      <c r="F13" s="49" t="s">
        <v>2</v>
      </c>
      <c r="G13" s="49" t="s">
        <v>2</v>
      </c>
    </row>
    <row r="14" spans="1:7" ht="18" customHeight="1">
      <c r="A14" s="681" t="s">
        <v>108</v>
      </c>
      <c r="B14" s="269">
        <v>15</v>
      </c>
      <c r="C14" s="269">
        <v>15</v>
      </c>
      <c r="D14" s="269">
        <v>15</v>
      </c>
      <c r="E14" s="269">
        <v>24</v>
      </c>
      <c r="F14" s="269">
        <v>24</v>
      </c>
      <c r="G14" s="269">
        <v>24</v>
      </c>
    </row>
    <row r="15" spans="1:7" ht="18" customHeight="1">
      <c r="A15" s="698"/>
      <c r="B15" s="238">
        <v>30</v>
      </c>
      <c r="C15" s="238">
        <v>23</v>
      </c>
      <c r="D15" s="247">
        <v>28</v>
      </c>
      <c r="E15" s="238">
        <v>31</v>
      </c>
      <c r="F15" s="238">
        <v>31</v>
      </c>
      <c r="G15" s="238">
        <v>31</v>
      </c>
    </row>
    <row r="16" spans="1:7" ht="18" customHeight="1">
      <c r="A16" s="698"/>
      <c r="B16" s="270">
        <f>B15/B14</f>
        <v>2</v>
      </c>
      <c r="C16" s="267">
        <f>ROUND(C15/C14,3)</f>
        <v>1.533</v>
      </c>
      <c r="D16" s="267">
        <f>ROUND(D15/D14,3)</f>
        <v>1.867</v>
      </c>
      <c r="E16" s="267">
        <f>ROUND(E15/E14,3)</f>
        <v>1.292</v>
      </c>
      <c r="F16" s="267">
        <f>ROUND(F15/F14,3)</f>
        <v>1.292</v>
      </c>
      <c r="G16" s="267">
        <f>ROUND(G15/G14,3)</f>
        <v>1.292</v>
      </c>
    </row>
    <row r="17" spans="1:7" ht="18" customHeight="1">
      <c r="A17" s="681" t="s">
        <v>140</v>
      </c>
      <c r="B17" s="269">
        <v>855</v>
      </c>
      <c r="C17" s="269">
        <v>837</v>
      </c>
      <c r="D17" s="269">
        <v>820</v>
      </c>
      <c r="E17" s="269">
        <v>2078</v>
      </c>
      <c r="F17" s="269">
        <v>2073</v>
      </c>
      <c r="G17" s="269">
        <v>2072</v>
      </c>
    </row>
    <row r="18" spans="1:7" ht="18" customHeight="1">
      <c r="A18" s="698"/>
      <c r="B18" s="238">
        <v>3163</v>
      </c>
      <c r="C18" s="238">
        <v>2080</v>
      </c>
      <c r="D18" s="247">
        <v>2135</v>
      </c>
      <c r="E18" s="238">
        <v>2074</v>
      </c>
      <c r="F18" s="238">
        <v>1935</v>
      </c>
      <c r="G18" s="238">
        <v>2001</v>
      </c>
    </row>
    <row r="19" spans="1:7" ht="18" customHeight="1">
      <c r="A19" s="698"/>
      <c r="B19" s="270">
        <f>B18/B17</f>
        <v>3.6994152046783624</v>
      </c>
      <c r="C19" s="267">
        <f>ROUND(C18/C17,3)</f>
        <v>2.485</v>
      </c>
      <c r="D19" s="267">
        <f>ROUND(D18/D17,3)</f>
        <v>2.604</v>
      </c>
      <c r="E19" s="267">
        <f>ROUND(E18/E17,3)</f>
        <v>0.998</v>
      </c>
      <c r="F19" s="267">
        <f>ROUND(F18/F17,3)</f>
        <v>0.933</v>
      </c>
      <c r="G19" s="267">
        <f>ROUND(G18/G17,3)</f>
        <v>0.966</v>
      </c>
    </row>
    <row r="20" spans="1:9" s="220" customFormat="1" ht="18" customHeight="1">
      <c r="A20" s="578" t="s">
        <v>432</v>
      </c>
      <c r="B20" s="579"/>
      <c r="C20" s="218"/>
      <c r="D20" s="218"/>
      <c r="E20" s="218"/>
      <c r="F20" s="218"/>
      <c r="G20" s="224" t="s">
        <v>434</v>
      </c>
      <c r="I20" s="219"/>
    </row>
    <row r="21" spans="1:7" ht="55.5" customHeight="1">
      <c r="A21" s="591" t="s">
        <v>724</v>
      </c>
      <c r="B21" s="592"/>
      <c r="C21" s="592"/>
      <c r="D21" s="592"/>
      <c r="E21" s="592"/>
      <c r="F21" s="590"/>
      <c r="G21" s="260" t="s">
        <v>501</v>
      </c>
    </row>
    <row r="22" spans="1:7" ht="26.25" customHeight="1" hidden="1">
      <c r="A22" s="591" t="s">
        <v>544</v>
      </c>
      <c r="B22" s="592"/>
      <c r="C22" s="592"/>
      <c r="D22" s="592"/>
      <c r="E22" s="592"/>
      <c r="F22" s="590"/>
      <c r="G22" s="231" t="s">
        <v>551</v>
      </c>
    </row>
    <row r="23" spans="1:7" ht="45.75" customHeight="1" hidden="1">
      <c r="A23" s="588" t="s">
        <v>545</v>
      </c>
      <c r="B23" s="589"/>
      <c r="C23" s="589"/>
      <c r="D23" s="589"/>
      <c r="E23" s="589"/>
      <c r="F23" s="589"/>
      <c r="G23" s="590"/>
    </row>
    <row r="24" spans="1:7" ht="45.75" customHeight="1" hidden="1">
      <c r="A24" s="682" t="s">
        <v>583</v>
      </c>
      <c r="B24" s="696"/>
      <c r="C24" s="696"/>
      <c r="D24" s="696"/>
      <c r="E24" s="696"/>
      <c r="F24" s="696"/>
      <c r="G24" s="697"/>
    </row>
    <row r="25" spans="1:9" ht="18" customHeight="1">
      <c r="A25" s="521" t="s">
        <v>433</v>
      </c>
      <c r="B25" s="523"/>
      <c r="C25" s="206"/>
      <c r="D25" s="206"/>
      <c r="E25" s="206"/>
      <c r="F25" s="206"/>
      <c r="G25" s="206"/>
      <c r="H25" s="147"/>
      <c r="I25" s="147"/>
    </row>
    <row r="26" spans="1:7" ht="37.5" customHeight="1">
      <c r="A26" s="521" t="s">
        <v>673</v>
      </c>
      <c r="B26" s="522"/>
      <c r="C26" s="522"/>
      <c r="D26" s="522"/>
      <c r="E26" s="522"/>
      <c r="F26" s="522"/>
      <c r="G26" s="523"/>
    </row>
    <row r="28" ht="13.5">
      <c r="A28" s="16" t="s">
        <v>268</v>
      </c>
    </row>
    <row r="29" ht="5.25" customHeight="1"/>
    <row r="30" spans="1:7" ht="18" customHeight="1">
      <c r="A30" s="529" t="s">
        <v>1</v>
      </c>
      <c r="B30" s="512" t="s">
        <v>269</v>
      </c>
      <c r="C30" s="513"/>
      <c r="D30" s="513"/>
      <c r="E30" s="513"/>
      <c r="F30" s="513"/>
      <c r="G30" s="514"/>
    </row>
    <row r="31" spans="1:7" ht="18" customHeight="1">
      <c r="A31" s="531"/>
      <c r="B31" s="537" t="s">
        <v>270</v>
      </c>
      <c r="C31" s="538"/>
      <c r="D31" s="537" t="s">
        <v>271</v>
      </c>
      <c r="E31" s="538"/>
      <c r="F31" s="537" t="s">
        <v>273</v>
      </c>
      <c r="G31" s="538"/>
    </row>
    <row r="32" spans="1:7" ht="18" customHeight="1">
      <c r="A32" s="531"/>
      <c r="B32" s="512" t="s">
        <v>58</v>
      </c>
      <c r="C32" s="514"/>
      <c r="D32" s="512" t="s">
        <v>58</v>
      </c>
      <c r="E32" s="514"/>
      <c r="F32" s="512" t="s">
        <v>58</v>
      </c>
      <c r="G32" s="514"/>
    </row>
    <row r="33" spans="1:7" ht="18" customHeight="1">
      <c r="A33" s="155" t="s">
        <v>108</v>
      </c>
      <c r="B33" s="535"/>
      <c r="C33" s="536"/>
      <c r="D33" s="535"/>
      <c r="E33" s="536"/>
      <c r="F33" s="535"/>
      <c r="G33" s="536"/>
    </row>
    <row r="34" spans="1:7" ht="18" customHeight="1">
      <c r="A34" s="155" t="s">
        <v>140</v>
      </c>
      <c r="B34" s="535"/>
      <c r="C34" s="536"/>
      <c r="D34" s="535"/>
      <c r="E34" s="536"/>
      <c r="F34" s="535"/>
      <c r="G34" s="536"/>
    </row>
    <row r="35" spans="1:8" ht="135" customHeight="1">
      <c r="A35" s="580" t="s">
        <v>274</v>
      </c>
      <c r="B35" s="616"/>
      <c r="C35" s="616"/>
      <c r="D35" s="616"/>
      <c r="E35" s="616"/>
      <c r="F35" s="616"/>
      <c r="G35" s="617"/>
      <c r="H35" s="162"/>
    </row>
  </sheetData>
  <sheetProtection/>
  <mergeCells count="30">
    <mergeCell ref="A21:F21"/>
    <mergeCell ref="A24:G24"/>
    <mergeCell ref="F31:G31"/>
    <mergeCell ref="B33:C33"/>
    <mergeCell ref="B34:C34"/>
    <mergeCell ref="D33:E33"/>
    <mergeCell ref="D34:E34"/>
    <mergeCell ref="F33:G33"/>
    <mergeCell ref="F34:G34"/>
    <mergeCell ref="A26:G26"/>
    <mergeCell ref="E9:G9"/>
    <mergeCell ref="A30:A32"/>
    <mergeCell ref="F32:G32"/>
    <mergeCell ref="A35:G35"/>
    <mergeCell ref="B30:G30"/>
    <mergeCell ref="B31:C31"/>
    <mergeCell ref="B32:C32"/>
    <mergeCell ref="D31:E31"/>
    <mergeCell ref="D32:E32"/>
    <mergeCell ref="A23:G23"/>
    <mergeCell ref="A1:D1"/>
    <mergeCell ref="A20:B20"/>
    <mergeCell ref="A25:B25"/>
    <mergeCell ref="A22:F22"/>
    <mergeCell ref="A17:A19"/>
    <mergeCell ref="A9:A13"/>
    <mergeCell ref="B9:D9"/>
    <mergeCell ref="A14:A16"/>
    <mergeCell ref="A3:D3"/>
    <mergeCell ref="B5:G5"/>
  </mergeCells>
  <printOptions horizontalCentered="1" verticalCentered="1"/>
  <pageMargins left="0.7086614173228347" right="0.7086614173228347" top="0.7480314960629921" bottom="0.35433070866141736" header="0.31496062992125984" footer="0.2755905511811024"/>
  <pageSetup blackAndWhite="1" horizontalDpi="600" verticalDpi="600" orientation="portrait" paperSize="9" scale="87" r:id="rId1"/>
  <headerFooter differentFirst="1">
    <oddFooter>&amp;C&amp;"HG丸ｺﾞｼｯｸM-PRO,標準"&amp;12&amp;P</oddFooter>
    <firstHeader>&amp;R&amp;16資料２</firstHeader>
    <firstFooter>&amp;C&amp;P</firstFooter>
  </headerFooter>
</worksheet>
</file>

<file path=xl/worksheets/sheet43.xml><?xml version="1.0" encoding="utf-8"?>
<worksheet xmlns="http://schemas.openxmlformats.org/spreadsheetml/2006/main" xmlns:r="http://schemas.openxmlformats.org/officeDocument/2006/relationships">
  <sheetPr>
    <tabColor rgb="FF00B0F0"/>
  </sheetPr>
  <dimension ref="A1:G35"/>
  <sheetViews>
    <sheetView view="pageBreakPreview" zoomScaleSheetLayoutView="100" workbookViewId="0" topLeftCell="A40">
      <selection activeCell="A26" sqref="A26:D26"/>
    </sheetView>
  </sheetViews>
  <sheetFormatPr defaultColWidth="9.140625" defaultRowHeight="15"/>
  <cols>
    <col min="1" max="1" width="23.7109375" style="16" customWidth="1"/>
    <col min="2" max="4" width="22.57421875" style="16" customWidth="1"/>
    <col min="5" max="16384" width="9.00390625" style="18" customWidth="1"/>
  </cols>
  <sheetData>
    <row r="1" spans="1:4" ht="30" customHeight="1">
      <c r="A1" s="175" t="s">
        <v>292</v>
      </c>
      <c r="B1" s="175"/>
      <c r="C1" s="113" t="s">
        <v>662</v>
      </c>
      <c r="D1" s="261"/>
    </row>
    <row r="3" spans="1:4" ht="33" customHeight="1">
      <c r="A3" s="622" t="s">
        <v>336</v>
      </c>
      <c r="B3" s="623"/>
      <c r="C3" s="48" t="s">
        <v>379</v>
      </c>
      <c r="D3" s="138" t="s">
        <v>408</v>
      </c>
    </row>
    <row r="4" spans="1:4" ht="13.5">
      <c r="A4" s="20"/>
      <c r="B4" s="21"/>
      <c r="C4" s="17"/>
      <c r="D4" s="22"/>
    </row>
    <row r="5" spans="1:4" ht="72" customHeight="1">
      <c r="A5" s="23" t="s">
        <v>9</v>
      </c>
      <c r="B5" s="544" t="s">
        <v>725</v>
      </c>
      <c r="C5" s="545"/>
      <c r="D5" s="546"/>
    </row>
    <row r="7" ht="13.5">
      <c r="A7" s="16" t="s">
        <v>64</v>
      </c>
    </row>
    <row r="8" ht="5.25" customHeight="1"/>
    <row r="9" spans="1:4" ht="18" customHeight="1">
      <c r="A9" s="529" t="s">
        <v>1</v>
      </c>
      <c r="B9" s="512" t="s">
        <v>70</v>
      </c>
      <c r="C9" s="513"/>
      <c r="D9" s="514"/>
    </row>
    <row r="10" spans="1:4" ht="18" customHeight="1">
      <c r="A10" s="531"/>
      <c r="B10" s="59" t="s">
        <v>54</v>
      </c>
      <c r="C10" s="50" t="s">
        <v>65</v>
      </c>
      <c r="D10" s="59" t="s">
        <v>66</v>
      </c>
    </row>
    <row r="11" spans="1:4" ht="18" customHeight="1">
      <c r="A11" s="531"/>
      <c r="B11" s="39" t="s">
        <v>58</v>
      </c>
      <c r="C11" s="51" t="s">
        <v>58</v>
      </c>
      <c r="D11" s="52" t="s">
        <v>58</v>
      </c>
    </row>
    <row r="12" spans="1:4" ht="18" customHeight="1">
      <c r="A12" s="531"/>
      <c r="B12" s="237" t="s">
        <v>610</v>
      </c>
      <c r="C12" s="280" t="s">
        <v>610</v>
      </c>
      <c r="D12" s="237" t="s">
        <v>611</v>
      </c>
    </row>
    <row r="13" spans="1:4" ht="18" customHeight="1">
      <c r="A13" s="533"/>
      <c r="B13" s="49" t="s">
        <v>2</v>
      </c>
      <c r="C13" s="44" t="s">
        <v>2</v>
      </c>
      <c r="D13" s="53" t="s">
        <v>2</v>
      </c>
    </row>
    <row r="14" spans="1:4" ht="18" customHeight="1">
      <c r="A14" s="681" t="s">
        <v>141</v>
      </c>
      <c r="B14" s="269">
        <v>179</v>
      </c>
      <c r="C14" s="263">
        <v>179</v>
      </c>
      <c r="D14" s="263">
        <v>179</v>
      </c>
    </row>
    <row r="15" spans="1:4" ht="18" customHeight="1">
      <c r="A15" s="698"/>
      <c r="B15" s="238">
        <v>126</v>
      </c>
      <c r="C15" s="249">
        <v>109</v>
      </c>
      <c r="D15" s="279">
        <v>117</v>
      </c>
    </row>
    <row r="16" spans="1:4" ht="18" customHeight="1">
      <c r="A16" s="698"/>
      <c r="B16" s="270">
        <f>B15/B14</f>
        <v>0.7039106145251397</v>
      </c>
      <c r="C16" s="270">
        <f>C15/C14</f>
        <v>0.6089385474860335</v>
      </c>
      <c r="D16" s="270">
        <f>D15/D14</f>
        <v>0.6536312849162011</v>
      </c>
    </row>
    <row r="17" spans="1:4" ht="18" customHeight="1">
      <c r="A17" s="681" t="s">
        <v>142</v>
      </c>
      <c r="B17" s="269">
        <v>27</v>
      </c>
      <c r="C17" s="263">
        <v>28</v>
      </c>
      <c r="D17" s="263">
        <v>29</v>
      </c>
    </row>
    <row r="18" spans="1:4" ht="18" customHeight="1">
      <c r="A18" s="698"/>
      <c r="B18" s="238">
        <v>40</v>
      </c>
      <c r="C18" s="249">
        <v>45</v>
      </c>
      <c r="D18" s="279">
        <v>52</v>
      </c>
    </row>
    <row r="19" spans="1:4" ht="18" customHeight="1">
      <c r="A19" s="698"/>
      <c r="B19" s="270">
        <f>B18/B17</f>
        <v>1.4814814814814814</v>
      </c>
      <c r="C19" s="270">
        <f>C18/C17</f>
        <v>1.6071428571428572</v>
      </c>
      <c r="D19" s="270">
        <f>D18/D17</f>
        <v>1.793103448275862</v>
      </c>
    </row>
    <row r="20" spans="1:4" ht="18" customHeight="1">
      <c r="A20" s="159" t="s">
        <v>435</v>
      </c>
      <c r="B20" s="215"/>
      <c r="C20" s="215"/>
      <c r="D20" s="224" t="s">
        <v>434</v>
      </c>
    </row>
    <row r="21" spans="1:4" ht="124.5" customHeight="1">
      <c r="A21" s="683" t="s">
        <v>726</v>
      </c>
      <c r="B21" s="684"/>
      <c r="C21" s="685"/>
      <c r="D21" s="260" t="s">
        <v>501</v>
      </c>
    </row>
    <row r="22" spans="1:4" ht="108.75" customHeight="1" hidden="1">
      <c r="A22" s="591" t="s">
        <v>566</v>
      </c>
      <c r="B22" s="592"/>
      <c r="C22" s="590"/>
      <c r="D22" s="231" t="s">
        <v>501</v>
      </c>
    </row>
    <row r="23" spans="1:4" ht="112.5" customHeight="1" hidden="1">
      <c r="A23" s="618" t="s">
        <v>567</v>
      </c>
      <c r="B23" s="619"/>
      <c r="C23" s="619"/>
      <c r="D23" s="606"/>
    </row>
    <row r="24" spans="1:4" ht="120" customHeight="1" hidden="1">
      <c r="A24" s="701" t="s">
        <v>584</v>
      </c>
      <c r="B24" s="602"/>
      <c r="C24" s="602"/>
      <c r="D24" s="603"/>
    </row>
    <row r="25" spans="1:5" ht="18" customHeight="1">
      <c r="A25" s="208" t="s">
        <v>433</v>
      </c>
      <c r="B25" s="147"/>
      <c r="C25" s="147"/>
      <c r="D25" s="147"/>
      <c r="E25" s="223"/>
    </row>
    <row r="26" spans="1:4" ht="95.25" customHeight="1">
      <c r="A26" s="521" t="s">
        <v>568</v>
      </c>
      <c r="B26" s="522"/>
      <c r="C26" s="522"/>
      <c r="D26" s="523"/>
    </row>
    <row r="28" ht="13.5">
      <c r="A28" s="16" t="s">
        <v>268</v>
      </c>
    </row>
    <row r="29" ht="5.25" customHeight="1"/>
    <row r="30" spans="1:4" ht="18" customHeight="1">
      <c r="A30" s="529" t="s">
        <v>1</v>
      </c>
      <c r="B30" s="512" t="s">
        <v>277</v>
      </c>
      <c r="C30" s="513"/>
      <c r="D30" s="514"/>
    </row>
    <row r="31" spans="1:4" ht="18" customHeight="1">
      <c r="A31" s="531"/>
      <c r="B31" s="154" t="s">
        <v>270</v>
      </c>
      <c r="C31" s="151" t="s">
        <v>271</v>
      </c>
      <c r="D31" s="154" t="s">
        <v>273</v>
      </c>
    </row>
    <row r="32" spans="1:4" ht="18" customHeight="1">
      <c r="A32" s="531"/>
      <c r="B32" s="39" t="s">
        <v>58</v>
      </c>
      <c r="C32" s="51" t="s">
        <v>58</v>
      </c>
      <c r="D32" s="52" t="s">
        <v>58</v>
      </c>
    </row>
    <row r="33" spans="1:4" ht="18" customHeight="1">
      <c r="A33" s="155" t="s">
        <v>141</v>
      </c>
      <c r="B33" s="209"/>
      <c r="C33" s="210"/>
      <c r="D33" s="210"/>
    </row>
    <row r="34" spans="1:4" ht="18" customHeight="1">
      <c r="A34" s="158" t="s">
        <v>142</v>
      </c>
      <c r="B34" s="209"/>
      <c r="C34" s="210"/>
      <c r="D34" s="210"/>
    </row>
    <row r="35" spans="1:7" ht="135" customHeight="1">
      <c r="A35" s="580" t="s">
        <v>274</v>
      </c>
      <c r="B35" s="616"/>
      <c r="C35" s="616"/>
      <c r="D35" s="617"/>
      <c r="E35" s="150"/>
      <c r="F35" s="150"/>
      <c r="G35" s="150"/>
    </row>
  </sheetData>
  <sheetProtection/>
  <mergeCells count="14">
    <mergeCell ref="A3:B3"/>
    <mergeCell ref="B5:D5"/>
    <mergeCell ref="A9:A13"/>
    <mergeCell ref="B9:D9"/>
    <mergeCell ref="A14:A16"/>
    <mergeCell ref="A30:A32"/>
    <mergeCell ref="B30:D30"/>
    <mergeCell ref="A35:D35"/>
    <mergeCell ref="A17:A19"/>
    <mergeCell ref="A26:D26"/>
    <mergeCell ref="A22:C22"/>
    <mergeCell ref="A23:D23"/>
    <mergeCell ref="A24:D24"/>
    <mergeCell ref="A21:C21"/>
  </mergeCells>
  <printOptions horizontalCentered="1" verticalCentered="1"/>
  <pageMargins left="0.7086614173228347" right="0.7086614173228347" top="0.7480314960629921" bottom="0.35433070866141736" header="0.31496062992125984" footer="0.2755905511811024"/>
  <pageSetup blackAndWhite="1" horizontalDpi="600" verticalDpi="600" orientation="portrait" paperSize="9" scale="95" r:id="rId2"/>
  <headerFooter differentFirst="1">
    <oddFooter>&amp;C&amp;"HG丸ｺﾞｼｯｸM-PRO,標準"&amp;12&amp;P</oddFooter>
    <firstHeader>&amp;R&amp;16資料２</firstHeader>
    <firstFooter>&amp;C&amp;P</firstFooter>
  </headerFooter>
  <drawing r:id="rId1"/>
</worksheet>
</file>

<file path=xl/worksheets/sheet44.xml><?xml version="1.0" encoding="utf-8"?>
<worksheet xmlns="http://schemas.openxmlformats.org/spreadsheetml/2006/main" xmlns:r="http://schemas.openxmlformats.org/officeDocument/2006/relationships">
  <sheetPr>
    <tabColor rgb="FF00B0F0"/>
  </sheetPr>
  <dimension ref="A1:G31"/>
  <sheetViews>
    <sheetView view="pageBreakPreview" zoomScaleSheetLayoutView="100" workbookViewId="0" topLeftCell="A31">
      <selection activeCell="A23" sqref="A23:D23"/>
    </sheetView>
  </sheetViews>
  <sheetFormatPr defaultColWidth="9.140625" defaultRowHeight="15"/>
  <cols>
    <col min="1" max="1" width="23.7109375" style="16" customWidth="1"/>
    <col min="2" max="4" width="22.57421875" style="16" customWidth="1"/>
    <col min="5" max="16384" width="9.00390625" style="18" customWidth="1"/>
  </cols>
  <sheetData>
    <row r="1" spans="1:4" ht="30" customHeight="1">
      <c r="A1" s="175" t="s">
        <v>292</v>
      </c>
      <c r="B1" s="175"/>
      <c r="C1" s="113" t="s">
        <v>661</v>
      </c>
      <c r="D1" s="261"/>
    </row>
    <row r="3" spans="1:4" ht="33" customHeight="1">
      <c r="A3" s="739" t="s">
        <v>293</v>
      </c>
      <c r="B3" s="740"/>
      <c r="C3" s="110" t="s">
        <v>409</v>
      </c>
      <c r="D3" s="138" t="s">
        <v>410</v>
      </c>
    </row>
    <row r="4" spans="1:4" ht="13.5">
      <c r="A4" s="20"/>
      <c r="B4" s="21"/>
      <c r="C4" s="17"/>
      <c r="D4" s="22"/>
    </row>
    <row r="5" spans="1:4" ht="33.75" customHeight="1">
      <c r="A5" s="23" t="s">
        <v>9</v>
      </c>
      <c r="B5" s="544" t="s">
        <v>727</v>
      </c>
      <c r="C5" s="545"/>
      <c r="D5" s="546"/>
    </row>
    <row r="7" ht="13.5">
      <c r="A7" s="16" t="s">
        <v>64</v>
      </c>
    </row>
    <row r="8" ht="5.25" customHeight="1"/>
    <row r="9" spans="1:4" ht="18" customHeight="1">
      <c r="A9" s="529" t="s">
        <v>1</v>
      </c>
      <c r="B9" s="512" t="s">
        <v>199</v>
      </c>
      <c r="C9" s="513"/>
      <c r="D9" s="514"/>
    </row>
    <row r="10" spans="1:4" ht="18" customHeight="1">
      <c r="A10" s="531"/>
      <c r="B10" s="92" t="s">
        <v>54</v>
      </c>
      <c r="C10" s="50" t="s">
        <v>65</v>
      </c>
      <c r="D10" s="92" t="s">
        <v>66</v>
      </c>
    </row>
    <row r="11" spans="1:4" ht="18" customHeight="1">
      <c r="A11" s="531"/>
      <c r="B11" s="39" t="s">
        <v>226</v>
      </c>
      <c r="C11" s="51" t="s">
        <v>226</v>
      </c>
      <c r="D11" s="52" t="s">
        <v>226</v>
      </c>
    </row>
    <row r="12" spans="1:4" ht="18" customHeight="1">
      <c r="A12" s="531"/>
      <c r="B12" s="237" t="s">
        <v>610</v>
      </c>
      <c r="C12" s="280" t="s">
        <v>610</v>
      </c>
      <c r="D12" s="237" t="s">
        <v>611</v>
      </c>
    </row>
    <row r="13" spans="1:4" ht="18" customHeight="1">
      <c r="A13" s="533"/>
      <c r="B13" s="49" t="s">
        <v>2</v>
      </c>
      <c r="C13" s="44" t="s">
        <v>2</v>
      </c>
      <c r="D13" s="53" t="s">
        <v>2</v>
      </c>
    </row>
    <row r="14" spans="1:4" ht="18" customHeight="1">
      <c r="A14" s="681" t="s">
        <v>112</v>
      </c>
      <c r="B14" s="269">
        <v>3</v>
      </c>
      <c r="C14" s="263">
        <v>3</v>
      </c>
      <c r="D14" s="263">
        <v>3</v>
      </c>
    </row>
    <row r="15" spans="1:4" ht="18" customHeight="1">
      <c r="A15" s="698"/>
      <c r="B15" s="238">
        <v>3</v>
      </c>
      <c r="C15" s="249">
        <v>3</v>
      </c>
      <c r="D15" s="279">
        <v>3</v>
      </c>
    </row>
    <row r="16" spans="1:4" ht="18" customHeight="1">
      <c r="A16" s="698"/>
      <c r="B16" s="270">
        <f>B15/B14</f>
        <v>1</v>
      </c>
      <c r="C16" s="270">
        <f>C15/C14</f>
        <v>1</v>
      </c>
      <c r="D16" s="270">
        <f>D15/D14</f>
        <v>1</v>
      </c>
    </row>
    <row r="17" spans="1:4" ht="18" customHeight="1">
      <c r="A17" s="159" t="s">
        <v>435</v>
      </c>
      <c r="B17" s="215"/>
      <c r="C17" s="215"/>
      <c r="D17" s="224" t="s">
        <v>434</v>
      </c>
    </row>
    <row r="18" spans="1:4" ht="52.5" customHeight="1">
      <c r="A18" s="591" t="s">
        <v>728</v>
      </c>
      <c r="B18" s="592"/>
      <c r="C18" s="590"/>
      <c r="D18" s="157" t="s">
        <v>599</v>
      </c>
    </row>
    <row r="19" spans="1:4" ht="52.5" customHeight="1" hidden="1">
      <c r="A19" s="591" t="s">
        <v>495</v>
      </c>
      <c r="B19" s="592"/>
      <c r="C19" s="590"/>
      <c r="D19" s="217" t="s">
        <v>599</v>
      </c>
    </row>
    <row r="20" spans="1:4" ht="37.5" customHeight="1" hidden="1">
      <c r="A20" s="618" t="s">
        <v>488</v>
      </c>
      <c r="B20" s="619"/>
      <c r="C20" s="619"/>
      <c r="D20" s="606"/>
    </row>
    <row r="21" spans="1:4" ht="37.5" customHeight="1" hidden="1">
      <c r="A21" s="601" t="s">
        <v>600</v>
      </c>
      <c r="B21" s="602"/>
      <c r="C21" s="602"/>
      <c r="D21" s="603"/>
    </row>
    <row r="22" spans="1:5" ht="18" customHeight="1">
      <c r="A22" s="208" t="s">
        <v>433</v>
      </c>
      <c r="B22" s="147"/>
      <c r="C22" s="147"/>
      <c r="D22" s="147"/>
      <c r="E22" s="223"/>
    </row>
    <row r="23" spans="1:4" ht="26.25" customHeight="1">
      <c r="A23" s="521" t="s">
        <v>674</v>
      </c>
      <c r="B23" s="522"/>
      <c r="C23" s="522"/>
      <c r="D23" s="523"/>
    </row>
    <row r="25" ht="13.5">
      <c r="A25" s="16" t="s">
        <v>268</v>
      </c>
    </row>
    <row r="26" ht="5.25" customHeight="1"/>
    <row r="27" spans="1:4" ht="18" customHeight="1">
      <c r="A27" s="529" t="s">
        <v>1</v>
      </c>
      <c r="B27" s="512" t="s">
        <v>277</v>
      </c>
      <c r="C27" s="513"/>
      <c r="D27" s="514"/>
    </row>
    <row r="28" spans="1:4" ht="18" customHeight="1">
      <c r="A28" s="531"/>
      <c r="B28" s="154" t="s">
        <v>270</v>
      </c>
      <c r="C28" s="151" t="s">
        <v>271</v>
      </c>
      <c r="D28" s="154" t="s">
        <v>273</v>
      </c>
    </row>
    <row r="29" spans="1:4" ht="18" customHeight="1">
      <c r="A29" s="531"/>
      <c r="B29" s="39" t="s">
        <v>58</v>
      </c>
      <c r="C29" s="51" t="s">
        <v>58</v>
      </c>
      <c r="D29" s="52" t="s">
        <v>58</v>
      </c>
    </row>
    <row r="30" spans="1:4" ht="18" customHeight="1">
      <c r="A30" s="155" t="s">
        <v>112</v>
      </c>
      <c r="B30" s="209"/>
      <c r="C30" s="210"/>
      <c r="D30" s="210"/>
    </row>
    <row r="31" spans="1:7" ht="135" customHeight="1">
      <c r="A31" s="580" t="s">
        <v>274</v>
      </c>
      <c r="B31" s="616"/>
      <c r="C31" s="616"/>
      <c r="D31" s="617"/>
      <c r="E31" s="150"/>
      <c r="F31" s="150"/>
      <c r="G31" s="150"/>
    </row>
  </sheetData>
  <sheetProtection/>
  <mergeCells count="13">
    <mergeCell ref="A3:B3"/>
    <mergeCell ref="B5:D5"/>
    <mergeCell ref="A9:A13"/>
    <mergeCell ref="B9:D9"/>
    <mergeCell ref="A20:D20"/>
    <mergeCell ref="A14:A16"/>
    <mergeCell ref="A18:C18"/>
    <mergeCell ref="A23:D23"/>
    <mergeCell ref="A19:C19"/>
    <mergeCell ref="A27:A29"/>
    <mergeCell ref="B27:D27"/>
    <mergeCell ref="A31:D31"/>
    <mergeCell ref="A21:D21"/>
  </mergeCells>
  <printOptions horizontalCentered="1" verticalCentered="1"/>
  <pageMargins left="0.7086614173228347" right="0.7086614173228347" top="0.7480314960629921" bottom="0.35433070866141736" header="0.31496062992125984" footer="0.2755905511811024"/>
  <pageSetup blackAndWhite="1" horizontalDpi="600" verticalDpi="600" orientation="portrait" paperSize="9" scale="95" r:id="rId2"/>
  <headerFooter differentFirst="1">
    <oddFooter>&amp;C&amp;"HG丸ｺﾞｼｯｸM-PRO,標準"&amp;12&amp;P</oddFooter>
    <firstHeader>&amp;R&amp;16資料２</firstHeader>
    <firstFooter>&amp;C&amp;P</firstFooter>
  </headerFooter>
  <drawing r:id="rId1"/>
</worksheet>
</file>

<file path=xl/worksheets/sheet45.xml><?xml version="1.0" encoding="utf-8"?>
<worksheet xmlns="http://schemas.openxmlformats.org/spreadsheetml/2006/main" xmlns:r="http://schemas.openxmlformats.org/officeDocument/2006/relationships">
  <sheetPr>
    <tabColor rgb="FF00B0F0"/>
  </sheetPr>
  <dimension ref="A1:I52"/>
  <sheetViews>
    <sheetView view="pageBreakPreview" zoomScaleSheetLayoutView="100" workbookViewId="0" topLeftCell="A19">
      <selection activeCell="H30" sqref="H30"/>
    </sheetView>
  </sheetViews>
  <sheetFormatPr defaultColWidth="9.140625" defaultRowHeight="15"/>
  <cols>
    <col min="1" max="1" width="13.57421875" style="16" customWidth="1"/>
    <col min="2" max="2" width="10.28125" style="16" customWidth="1"/>
    <col min="3" max="6" width="13.57421875" style="16" customWidth="1"/>
    <col min="7" max="8" width="13.57421875" style="18" customWidth="1"/>
    <col min="9" max="16384" width="9.00390625" style="18" customWidth="1"/>
  </cols>
  <sheetData>
    <row r="1" spans="1:8" ht="30" customHeight="1">
      <c r="A1" s="586" t="s">
        <v>294</v>
      </c>
      <c r="B1" s="587"/>
      <c r="C1" s="274"/>
      <c r="D1" s="274"/>
      <c r="E1" s="274"/>
      <c r="F1" s="113" t="s">
        <v>661</v>
      </c>
      <c r="G1" s="275"/>
      <c r="H1" s="276"/>
    </row>
    <row r="3" spans="1:8" ht="33" customHeight="1">
      <c r="A3" s="544" t="s">
        <v>337</v>
      </c>
      <c r="B3" s="545"/>
      <c r="C3" s="545"/>
      <c r="D3" s="545"/>
      <c r="E3" s="546"/>
      <c r="F3" s="19" t="s">
        <v>0</v>
      </c>
      <c r="G3" s="170" t="s">
        <v>105</v>
      </c>
      <c r="H3" s="138" t="s">
        <v>411</v>
      </c>
    </row>
    <row r="4" spans="1:6" ht="13.5">
      <c r="A4" s="20"/>
      <c r="B4" s="20"/>
      <c r="C4" s="21"/>
      <c r="D4" s="21"/>
      <c r="E4" s="17"/>
      <c r="F4" s="22"/>
    </row>
    <row r="5" spans="1:8" ht="39" customHeight="1">
      <c r="A5" s="556" t="s">
        <v>9</v>
      </c>
      <c r="B5" s="557"/>
      <c r="C5" s="544" t="s">
        <v>729</v>
      </c>
      <c r="D5" s="545"/>
      <c r="E5" s="545"/>
      <c r="F5" s="545"/>
      <c r="G5" s="545"/>
      <c r="H5" s="546"/>
    </row>
    <row r="7" ht="13.5">
      <c r="A7" s="16" t="s">
        <v>62</v>
      </c>
    </row>
    <row r="8" ht="5.25" customHeight="1"/>
    <row r="9" spans="1:8" ht="18" customHeight="1">
      <c r="A9" s="529" t="s">
        <v>1</v>
      </c>
      <c r="B9" s="530"/>
      <c r="C9" s="512" t="s">
        <v>68</v>
      </c>
      <c r="D9" s="513"/>
      <c r="E9" s="514"/>
      <c r="F9" s="512" t="s">
        <v>69</v>
      </c>
      <c r="G9" s="513"/>
      <c r="H9" s="514"/>
    </row>
    <row r="10" spans="1:8" ht="18" customHeight="1">
      <c r="A10" s="531"/>
      <c r="B10" s="532"/>
      <c r="C10" s="59" t="s">
        <v>7</v>
      </c>
      <c r="D10" s="59" t="s">
        <v>8</v>
      </c>
      <c r="E10" s="59" t="s">
        <v>37</v>
      </c>
      <c r="F10" s="153" t="s">
        <v>54</v>
      </c>
      <c r="G10" s="153" t="s">
        <v>65</v>
      </c>
      <c r="H10" s="153" t="s">
        <v>66</v>
      </c>
    </row>
    <row r="11" spans="1:8" ht="18" customHeight="1">
      <c r="A11" s="531"/>
      <c r="B11" s="532"/>
      <c r="C11" s="39" t="s">
        <v>58</v>
      </c>
      <c r="D11" s="39" t="s">
        <v>58</v>
      </c>
      <c r="E11" s="39" t="s">
        <v>58</v>
      </c>
      <c r="F11" s="39" t="s">
        <v>58</v>
      </c>
      <c r="G11" s="39" t="s">
        <v>58</v>
      </c>
      <c r="H11" s="39" t="s">
        <v>58</v>
      </c>
    </row>
    <row r="12" spans="1:8" ht="18" customHeight="1">
      <c r="A12" s="531"/>
      <c r="B12" s="532"/>
      <c r="C12" s="237" t="s">
        <v>608</v>
      </c>
      <c r="D12" s="237" t="s">
        <v>607</v>
      </c>
      <c r="E12" s="250" t="s">
        <v>607</v>
      </c>
      <c r="F12" s="237" t="s">
        <v>607</v>
      </c>
      <c r="G12" s="237" t="s">
        <v>607</v>
      </c>
      <c r="H12" s="237" t="s">
        <v>609</v>
      </c>
    </row>
    <row r="13" spans="1:8" ht="18" customHeight="1">
      <c r="A13" s="533"/>
      <c r="B13" s="534"/>
      <c r="C13" s="49" t="s">
        <v>2</v>
      </c>
      <c r="D13" s="49" t="s">
        <v>2</v>
      </c>
      <c r="E13" s="44" t="s">
        <v>2</v>
      </c>
      <c r="F13" s="49" t="s">
        <v>2</v>
      </c>
      <c r="G13" s="49" t="s">
        <v>2</v>
      </c>
      <c r="H13" s="49" t="s">
        <v>2</v>
      </c>
    </row>
    <row r="14" spans="1:8" ht="15.75" customHeight="1">
      <c r="A14" s="678" t="s">
        <v>143</v>
      </c>
      <c r="B14" s="539" t="s">
        <v>135</v>
      </c>
      <c r="C14" s="269">
        <v>4</v>
      </c>
      <c r="D14" s="269">
        <v>4</v>
      </c>
      <c r="E14" s="269">
        <v>4</v>
      </c>
      <c r="F14" s="269">
        <v>4</v>
      </c>
      <c r="G14" s="269">
        <v>4</v>
      </c>
      <c r="H14" s="269">
        <v>4</v>
      </c>
    </row>
    <row r="15" spans="1:8" ht="15.75" customHeight="1">
      <c r="A15" s="679"/>
      <c r="B15" s="540"/>
      <c r="C15" s="238">
        <v>4</v>
      </c>
      <c r="D15" s="238">
        <v>4</v>
      </c>
      <c r="E15" s="247">
        <v>4</v>
      </c>
      <c r="F15" s="238">
        <v>4</v>
      </c>
      <c r="G15" s="238">
        <v>4</v>
      </c>
      <c r="H15" s="238">
        <v>4</v>
      </c>
    </row>
    <row r="16" spans="1:8" ht="15.75" customHeight="1">
      <c r="A16" s="679"/>
      <c r="B16" s="541"/>
      <c r="C16" s="270">
        <f>C15/C14</f>
        <v>1</v>
      </c>
      <c r="D16" s="267">
        <f>ROUND(D15/D14,3)</f>
        <v>1</v>
      </c>
      <c r="E16" s="267">
        <f>ROUND(E15/E14,3)</f>
        <v>1</v>
      </c>
      <c r="F16" s="267">
        <f>ROUND(F15/F14,3)</f>
        <v>1</v>
      </c>
      <c r="G16" s="267">
        <f>ROUND(G15/G14,3)</f>
        <v>1</v>
      </c>
      <c r="H16" s="267">
        <f>ROUND(H15/H14,3)</f>
        <v>1</v>
      </c>
    </row>
    <row r="17" spans="1:8" ht="15.75" customHeight="1">
      <c r="A17" s="679"/>
      <c r="B17" s="539" t="s">
        <v>136</v>
      </c>
      <c r="C17" s="269">
        <v>78</v>
      </c>
      <c r="D17" s="269">
        <v>85</v>
      </c>
      <c r="E17" s="269">
        <v>92</v>
      </c>
      <c r="F17" s="269">
        <v>120</v>
      </c>
      <c r="G17" s="269">
        <v>120</v>
      </c>
      <c r="H17" s="269">
        <v>120</v>
      </c>
    </row>
    <row r="18" spans="1:8" ht="15.75" customHeight="1">
      <c r="A18" s="679"/>
      <c r="B18" s="540"/>
      <c r="C18" s="238">
        <v>80</v>
      </c>
      <c r="D18" s="238">
        <v>103</v>
      </c>
      <c r="E18" s="247">
        <v>121</v>
      </c>
      <c r="F18" s="238">
        <v>150</v>
      </c>
      <c r="G18" s="238">
        <v>185</v>
      </c>
      <c r="H18" s="238">
        <v>150</v>
      </c>
    </row>
    <row r="19" spans="1:8" ht="15.75" customHeight="1">
      <c r="A19" s="679"/>
      <c r="B19" s="541"/>
      <c r="C19" s="270">
        <f>C18/C17</f>
        <v>1.0256410256410255</v>
      </c>
      <c r="D19" s="267">
        <f>ROUND(D18/D17,3)</f>
        <v>1.212</v>
      </c>
      <c r="E19" s="267">
        <f>ROUND(E18/E17,3)</f>
        <v>1.315</v>
      </c>
      <c r="F19" s="267">
        <f>ROUND(F18/F17,3)</f>
        <v>1.25</v>
      </c>
      <c r="G19" s="267">
        <f>ROUND(G18/G17,3)</f>
        <v>1.542</v>
      </c>
      <c r="H19" s="267">
        <f>ROUND(H18/H17,3)</f>
        <v>1.25</v>
      </c>
    </row>
    <row r="20" spans="1:8" ht="15.75" customHeight="1">
      <c r="A20" s="678" t="s">
        <v>144</v>
      </c>
      <c r="B20" s="539" t="s">
        <v>145</v>
      </c>
      <c r="C20" s="269">
        <v>2</v>
      </c>
      <c r="D20" s="263">
        <v>2</v>
      </c>
      <c r="E20" s="269">
        <v>2</v>
      </c>
      <c r="F20" s="263">
        <v>1</v>
      </c>
      <c r="G20" s="263">
        <v>1</v>
      </c>
      <c r="H20" s="263">
        <v>1</v>
      </c>
    </row>
    <row r="21" spans="1:8" ht="15.75" customHeight="1">
      <c r="A21" s="679"/>
      <c r="B21" s="540"/>
      <c r="C21" s="238">
        <v>2</v>
      </c>
      <c r="D21" s="238">
        <v>2</v>
      </c>
      <c r="E21" s="238">
        <v>2</v>
      </c>
      <c r="F21" s="248">
        <v>1</v>
      </c>
      <c r="G21" s="248">
        <v>1</v>
      </c>
      <c r="H21" s="248">
        <v>1</v>
      </c>
    </row>
    <row r="22" spans="1:8" ht="15.75" customHeight="1">
      <c r="A22" s="679"/>
      <c r="B22" s="541"/>
      <c r="C22" s="270">
        <f aca="true" t="shared" si="0" ref="C22:H22">C21/C20</f>
        <v>1</v>
      </c>
      <c r="D22" s="270">
        <f t="shared" si="0"/>
        <v>1</v>
      </c>
      <c r="E22" s="270">
        <f t="shared" si="0"/>
        <v>1</v>
      </c>
      <c r="F22" s="267">
        <f t="shared" si="0"/>
        <v>1</v>
      </c>
      <c r="G22" s="267">
        <f t="shared" si="0"/>
        <v>1</v>
      </c>
      <c r="H22" s="267">
        <f t="shared" si="0"/>
        <v>1</v>
      </c>
    </row>
    <row r="23" spans="1:8" ht="15.75" customHeight="1">
      <c r="A23" s="679"/>
      <c r="B23" s="539" t="s">
        <v>146</v>
      </c>
      <c r="C23" s="269">
        <v>1175</v>
      </c>
      <c r="D23" s="263">
        <v>1189</v>
      </c>
      <c r="E23" s="269">
        <v>1205</v>
      </c>
      <c r="F23" s="292">
        <v>150</v>
      </c>
      <c r="G23" s="292">
        <v>150</v>
      </c>
      <c r="H23" s="292">
        <v>150</v>
      </c>
    </row>
    <row r="24" spans="1:8" ht="15.75" customHeight="1">
      <c r="A24" s="679"/>
      <c r="B24" s="540"/>
      <c r="C24" s="238">
        <v>1171</v>
      </c>
      <c r="D24" s="238">
        <v>1276</v>
      </c>
      <c r="E24" s="238">
        <v>1171</v>
      </c>
      <c r="F24" s="248">
        <v>165</v>
      </c>
      <c r="G24" s="248">
        <v>160</v>
      </c>
      <c r="H24" s="248">
        <v>160</v>
      </c>
    </row>
    <row r="25" spans="1:8" ht="15.75" customHeight="1">
      <c r="A25" s="680"/>
      <c r="B25" s="541"/>
      <c r="C25" s="270">
        <f aca="true" t="shared" si="1" ref="C25:H25">C24/C23</f>
        <v>0.9965957446808511</v>
      </c>
      <c r="D25" s="270">
        <f t="shared" si="1"/>
        <v>1.0731707317073171</v>
      </c>
      <c r="E25" s="270">
        <f t="shared" si="1"/>
        <v>0.9717842323651452</v>
      </c>
      <c r="F25" s="267">
        <f t="shared" si="1"/>
        <v>1.1</v>
      </c>
      <c r="G25" s="267">
        <f t="shared" si="1"/>
        <v>1.0666666666666667</v>
      </c>
      <c r="H25" s="267">
        <f t="shared" si="1"/>
        <v>1.0666666666666667</v>
      </c>
    </row>
    <row r="26" spans="1:8" ht="15.75" customHeight="1">
      <c r="A26" s="678" t="s">
        <v>227</v>
      </c>
      <c r="B26" s="539" t="s">
        <v>228</v>
      </c>
      <c r="C26" s="285" t="s">
        <v>36</v>
      </c>
      <c r="D26" s="286" t="s">
        <v>229</v>
      </c>
      <c r="E26" s="287" t="s">
        <v>229</v>
      </c>
      <c r="F26" s="263">
        <v>3</v>
      </c>
      <c r="G26" s="263">
        <v>3</v>
      </c>
      <c r="H26" s="263">
        <v>3</v>
      </c>
    </row>
    <row r="27" spans="1:8" ht="15.75" customHeight="1">
      <c r="A27" s="679"/>
      <c r="B27" s="540"/>
      <c r="C27" s="56" t="s">
        <v>36</v>
      </c>
      <c r="D27" s="56" t="s">
        <v>229</v>
      </c>
      <c r="E27" s="56" t="s">
        <v>229</v>
      </c>
      <c r="F27" s="248">
        <v>3</v>
      </c>
      <c r="G27" s="248">
        <v>5</v>
      </c>
      <c r="H27" s="248">
        <v>3</v>
      </c>
    </row>
    <row r="28" spans="1:8" ht="15.75" customHeight="1">
      <c r="A28" s="679"/>
      <c r="B28" s="541"/>
      <c r="C28" s="288" t="s">
        <v>36</v>
      </c>
      <c r="D28" s="289" t="s">
        <v>229</v>
      </c>
      <c r="E28" s="288" t="s">
        <v>229</v>
      </c>
      <c r="F28" s="267">
        <f>F27/F26</f>
        <v>1</v>
      </c>
      <c r="G28" s="267">
        <f>G27/G26</f>
        <v>1.6666666666666667</v>
      </c>
      <c r="H28" s="267">
        <f>H27/H26</f>
        <v>1</v>
      </c>
    </row>
    <row r="29" spans="1:8" ht="15.75" customHeight="1">
      <c r="A29" s="679"/>
      <c r="B29" s="539" t="s">
        <v>230</v>
      </c>
      <c r="C29" s="285" t="s">
        <v>36</v>
      </c>
      <c r="D29" s="286" t="s">
        <v>229</v>
      </c>
      <c r="E29" s="287" t="s">
        <v>229</v>
      </c>
      <c r="F29" s="263">
        <v>200</v>
      </c>
      <c r="G29" s="263">
        <v>200</v>
      </c>
      <c r="H29" s="263">
        <v>200</v>
      </c>
    </row>
    <row r="30" spans="1:8" ht="15.75" customHeight="1">
      <c r="A30" s="679"/>
      <c r="B30" s="540"/>
      <c r="C30" s="56" t="s">
        <v>36</v>
      </c>
      <c r="D30" s="56" t="s">
        <v>229</v>
      </c>
      <c r="E30" s="56" t="s">
        <v>229</v>
      </c>
      <c r="F30" s="248">
        <v>661</v>
      </c>
      <c r="G30" s="248">
        <v>496</v>
      </c>
      <c r="H30" s="248">
        <v>580</v>
      </c>
    </row>
    <row r="31" spans="1:8" ht="15.75" customHeight="1">
      <c r="A31" s="679"/>
      <c r="B31" s="540"/>
      <c r="C31" s="294" t="s">
        <v>36</v>
      </c>
      <c r="D31" s="289" t="s">
        <v>229</v>
      </c>
      <c r="E31" s="294" t="s">
        <v>229</v>
      </c>
      <c r="F31" s="295">
        <f>F30/F29</f>
        <v>3.305</v>
      </c>
      <c r="G31" s="295">
        <f>G30/G29</f>
        <v>2.48</v>
      </c>
      <c r="H31" s="295">
        <f>H30/H29</f>
        <v>2.9</v>
      </c>
    </row>
    <row r="32" spans="1:8" ht="47.25" customHeight="1">
      <c r="A32" s="741" t="s">
        <v>243</v>
      </c>
      <c r="B32" s="742"/>
      <c r="C32" s="742"/>
      <c r="D32" s="742"/>
      <c r="E32" s="742"/>
      <c r="F32" s="742"/>
      <c r="G32" s="742"/>
      <c r="H32" s="743"/>
    </row>
    <row r="33" spans="1:9" s="220" customFormat="1" ht="18" customHeight="1">
      <c r="A33" s="688" t="s">
        <v>432</v>
      </c>
      <c r="B33" s="689"/>
      <c r="C33" s="219"/>
      <c r="D33" s="219"/>
      <c r="E33" s="219"/>
      <c r="F33" s="219"/>
      <c r="G33" s="253"/>
      <c r="H33" s="225" t="s">
        <v>434</v>
      </c>
      <c r="I33" s="219"/>
    </row>
    <row r="34" spans="1:8" ht="107.25" customHeight="1">
      <c r="A34" s="591" t="s">
        <v>730</v>
      </c>
      <c r="B34" s="592"/>
      <c r="C34" s="592"/>
      <c r="D34" s="592"/>
      <c r="E34" s="592"/>
      <c r="F34" s="592"/>
      <c r="G34" s="590"/>
      <c r="H34" s="293" t="s">
        <v>613</v>
      </c>
    </row>
    <row r="35" spans="1:8" ht="123.75" customHeight="1" hidden="1">
      <c r="A35" s="591" t="s">
        <v>489</v>
      </c>
      <c r="B35" s="592"/>
      <c r="C35" s="592"/>
      <c r="D35" s="592"/>
      <c r="E35" s="592"/>
      <c r="F35" s="592"/>
      <c r="G35" s="590"/>
      <c r="H35" s="293" t="s">
        <v>601</v>
      </c>
    </row>
    <row r="36" spans="1:8" ht="37.5" customHeight="1" hidden="1">
      <c r="A36" s="618" t="s">
        <v>512</v>
      </c>
      <c r="B36" s="619"/>
      <c r="C36" s="619"/>
      <c r="D36" s="619"/>
      <c r="E36" s="619"/>
      <c r="F36" s="619"/>
      <c r="G36" s="619"/>
      <c r="H36" s="606"/>
    </row>
    <row r="37" spans="1:8" ht="68.25" customHeight="1" hidden="1">
      <c r="A37" s="744" t="s">
        <v>602</v>
      </c>
      <c r="B37" s="745"/>
      <c r="C37" s="745"/>
      <c r="D37" s="745"/>
      <c r="E37" s="745"/>
      <c r="F37" s="745"/>
      <c r="G37" s="745"/>
      <c r="H37" s="746"/>
    </row>
    <row r="38" spans="1:9" ht="18" customHeight="1">
      <c r="A38" s="584" t="s">
        <v>433</v>
      </c>
      <c r="B38" s="734"/>
      <c r="C38" s="147"/>
      <c r="D38" s="147"/>
      <c r="E38" s="147"/>
      <c r="F38" s="147"/>
      <c r="G38" s="147"/>
      <c r="H38" s="147"/>
      <c r="I38" s="147"/>
    </row>
    <row r="39" spans="1:8" ht="105" customHeight="1">
      <c r="A39" s="521" t="s">
        <v>663</v>
      </c>
      <c r="B39" s="522"/>
      <c r="C39" s="522"/>
      <c r="D39" s="522"/>
      <c r="E39" s="522"/>
      <c r="F39" s="522"/>
      <c r="G39" s="522"/>
      <c r="H39" s="523"/>
    </row>
    <row r="41" ht="13.5">
      <c r="A41" s="16" t="s">
        <v>268</v>
      </c>
    </row>
    <row r="42" ht="5.25" customHeight="1"/>
    <row r="43" spans="1:8" ht="18" customHeight="1">
      <c r="A43" s="529" t="s">
        <v>1</v>
      </c>
      <c r="B43" s="530"/>
      <c r="C43" s="512" t="s">
        <v>269</v>
      </c>
      <c r="D43" s="513"/>
      <c r="E43" s="513"/>
      <c r="F43" s="513"/>
      <c r="G43" s="513"/>
      <c r="H43" s="514"/>
    </row>
    <row r="44" spans="1:8" ht="18" customHeight="1">
      <c r="A44" s="531"/>
      <c r="B44" s="532"/>
      <c r="C44" s="537" t="s">
        <v>270</v>
      </c>
      <c r="D44" s="538"/>
      <c r="E44" s="537" t="s">
        <v>271</v>
      </c>
      <c r="F44" s="538"/>
      <c r="G44" s="537" t="s">
        <v>273</v>
      </c>
      <c r="H44" s="538"/>
    </row>
    <row r="45" spans="1:8" ht="18" customHeight="1">
      <c r="A45" s="531"/>
      <c r="B45" s="532"/>
      <c r="C45" s="512" t="s">
        <v>58</v>
      </c>
      <c r="D45" s="514"/>
      <c r="E45" s="512" t="s">
        <v>58</v>
      </c>
      <c r="F45" s="514"/>
      <c r="G45" s="512" t="s">
        <v>58</v>
      </c>
      <c r="H45" s="514"/>
    </row>
    <row r="46" spans="1:8" ht="15.75" customHeight="1">
      <c r="A46" s="678" t="s">
        <v>143</v>
      </c>
      <c r="B46" s="152" t="s">
        <v>135</v>
      </c>
      <c r="C46" s="535"/>
      <c r="D46" s="536"/>
      <c r="E46" s="535"/>
      <c r="F46" s="536"/>
      <c r="G46" s="535"/>
      <c r="H46" s="536"/>
    </row>
    <row r="47" spans="1:8" ht="15.75" customHeight="1">
      <c r="A47" s="679"/>
      <c r="B47" s="152" t="s">
        <v>136</v>
      </c>
      <c r="C47" s="535"/>
      <c r="D47" s="536"/>
      <c r="E47" s="535"/>
      <c r="F47" s="536"/>
      <c r="G47" s="535"/>
      <c r="H47" s="536"/>
    </row>
    <row r="48" spans="1:8" ht="15.75" customHeight="1">
      <c r="A48" s="678" t="s">
        <v>144</v>
      </c>
      <c r="B48" s="152" t="s">
        <v>145</v>
      </c>
      <c r="C48" s="535"/>
      <c r="D48" s="536"/>
      <c r="E48" s="535"/>
      <c r="F48" s="536"/>
      <c r="G48" s="535"/>
      <c r="H48" s="536"/>
    </row>
    <row r="49" spans="1:8" ht="15.75" customHeight="1">
      <c r="A49" s="679"/>
      <c r="B49" s="152" t="s">
        <v>146</v>
      </c>
      <c r="C49" s="535"/>
      <c r="D49" s="536"/>
      <c r="E49" s="732"/>
      <c r="F49" s="733"/>
      <c r="G49" s="718"/>
      <c r="H49" s="719"/>
    </row>
    <row r="50" spans="1:8" ht="15.75" customHeight="1">
      <c r="A50" s="678" t="s">
        <v>227</v>
      </c>
      <c r="B50" s="152" t="s">
        <v>228</v>
      </c>
      <c r="C50" s="690"/>
      <c r="D50" s="691"/>
      <c r="E50" s="690"/>
      <c r="F50" s="691"/>
      <c r="G50" s="535"/>
      <c r="H50" s="536"/>
    </row>
    <row r="51" spans="1:8" ht="15.75" customHeight="1">
      <c r="A51" s="679"/>
      <c r="B51" s="152" t="s">
        <v>230</v>
      </c>
      <c r="C51" s="690"/>
      <c r="D51" s="691"/>
      <c r="E51" s="737"/>
      <c r="F51" s="738"/>
      <c r="G51" s="535"/>
      <c r="H51" s="536"/>
    </row>
    <row r="52" spans="1:8" ht="135" customHeight="1">
      <c r="A52" s="580" t="s">
        <v>274</v>
      </c>
      <c r="B52" s="616"/>
      <c r="C52" s="616"/>
      <c r="D52" s="616"/>
      <c r="E52" s="616"/>
      <c r="F52" s="616"/>
      <c r="G52" s="616"/>
      <c r="H52" s="617"/>
    </row>
  </sheetData>
  <sheetProtection/>
  <mergeCells count="54">
    <mergeCell ref="E51:F51"/>
    <mergeCell ref="G51:H51"/>
    <mergeCell ref="A52:H52"/>
    <mergeCell ref="C43:H43"/>
    <mergeCell ref="C44:D44"/>
    <mergeCell ref="C45:D45"/>
    <mergeCell ref="E44:F44"/>
    <mergeCell ref="E45:F45"/>
    <mergeCell ref="C48:D48"/>
    <mergeCell ref="C49:D49"/>
    <mergeCell ref="C50:D50"/>
    <mergeCell ref="A48:A49"/>
    <mergeCell ref="A50:A51"/>
    <mergeCell ref="A43:B45"/>
    <mergeCell ref="A46:A47"/>
    <mergeCell ref="C47:D47"/>
    <mergeCell ref="C46:D46"/>
    <mergeCell ref="C51:D51"/>
    <mergeCell ref="G49:H49"/>
    <mergeCell ref="G50:H50"/>
    <mergeCell ref="E47:F47"/>
    <mergeCell ref="E48:F48"/>
    <mergeCell ref="E49:F49"/>
    <mergeCell ref="E46:F46"/>
    <mergeCell ref="E50:F50"/>
    <mergeCell ref="G46:H46"/>
    <mergeCell ref="G47:H47"/>
    <mergeCell ref="G48:H48"/>
    <mergeCell ref="A35:G35"/>
    <mergeCell ref="G45:H45"/>
    <mergeCell ref="A36:H36"/>
    <mergeCell ref="A37:H37"/>
    <mergeCell ref="G44:H44"/>
    <mergeCell ref="B23:B25"/>
    <mergeCell ref="A26:A31"/>
    <mergeCell ref="B26:B28"/>
    <mergeCell ref="B29:B31"/>
    <mergeCell ref="A33:B33"/>
    <mergeCell ref="A39:H39"/>
    <mergeCell ref="A38:B38"/>
    <mergeCell ref="A34:G34"/>
    <mergeCell ref="A3:E3"/>
    <mergeCell ref="A1:B1"/>
    <mergeCell ref="B20:B22"/>
    <mergeCell ref="C5:H5"/>
    <mergeCell ref="F9:H9"/>
    <mergeCell ref="A32:H32"/>
    <mergeCell ref="A20:A25"/>
    <mergeCell ref="A14:A19"/>
    <mergeCell ref="B14:B16"/>
    <mergeCell ref="B17:B19"/>
    <mergeCell ref="A5:B5"/>
    <mergeCell ref="A9:B13"/>
    <mergeCell ref="C9:E9"/>
  </mergeCells>
  <printOptions horizontalCentered="1" verticalCentered="1"/>
  <pageMargins left="0.7086614173228347" right="0.7086614173228347" top="0.7480314960629921" bottom="0.35433070866141736" header="0.31496062992125984" footer="0.2755905511811024"/>
  <pageSetup blackAndWhite="1" horizontalDpi="600" verticalDpi="600" orientation="portrait" paperSize="9" scale="83" r:id="rId1"/>
  <headerFooter differentFirst="1">
    <oddFooter>&amp;C&amp;"HG丸ｺﾞｼｯｸM-PRO,標準"&amp;12&amp;P</oddFooter>
    <firstHeader>&amp;R&amp;16資料２</firstHeader>
    <firstFooter>&amp;C&amp;P</firstFooter>
  </headerFooter>
  <rowBreaks count="1" manualBreakCount="1">
    <brk id="40" max="7" man="1"/>
  </rowBreaks>
</worksheet>
</file>

<file path=xl/worksheets/sheet46.xml><?xml version="1.0" encoding="utf-8"?>
<worksheet xmlns="http://schemas.openxmlformats.org/spreadsheetml/2006/main" xmlns:r="http://schemas.openxmlformats.org/officeDocument/2006/relationships">
  <sheetPr>
    <tabColor rgb="FF00B0F0"/>
  </sheetPr>
  <dimension ref="A1:I35"/>
  <sheetViews>
    <sheetView view="pageBreakPreview" zoomScaleSheetLayoutView="100" workbookViewId="0" topLeftCell="A19">
      <selection activeCell="G15" sqref="G15"/>
    </sheetView>
  </sheetViews>
  <sheetFormatPr defaultColWidth="9.140625" defaultRowHeight="15"/>
  <cols>
    <col min="1" max="1" width="13.57421875" style="16" customWidth="1"/>
    <col min="2" max="5" width="14.57421875" style="16" customWidth="1"/>
    <col min="6" max="7" width="14.57421875" style="18" customWidth="1"/>
    <col min="8" max="16384" width="9.00390625" style="18" customWidth="1"/>
  </cols>
  <sheetData>
    <row r="1" spans="1:7" ht="30" customHeight="1">
      <c r="A1" s="586" t="s">
        <v>294</v>
      </c>
      <c r="B1" s="587"/>
      <c r="C1" s="274"/>
      <c r="D1" s="113" t="s">
        <v>661</v>
      </c>
      <c r="E1" s="296"/>
      <c r="F1" s="296"/>
      <c r="G1" s="297"/>
    </row>
    <row r="2" ht="14.25"/>
    <row r="3" spans="1:7" ht="33" customHeight="1">
      <c r="A3" s="593" t="s">
        <v>338</v>
      </c>
      <c r="B3" s="594"/>
      <c r="C3" s="595"/>
      <c r="D3" s="19" t="s">
        <v>0</v>
      </c>
      <c r="E3" s="593" t="s">
        <v>147</v>
      </c>
      <c r="F3" s="595"/>
      <c r="G3" s="138" t="s">
        <v>412</v>
      </c>
    </row>
    <row r="4" spans="1:5" ht="14.25">
      <c r="A4" s="20"/>
      <c r="B4" s="21"/>
      <c r="C4" s="21"/>
      <c r="D4" s="17"/>
      <c r="E4" s="22"/>
    </row>
    <row r="5" spans="1:7" ht="54.75" customHeight="1">
      <c r="A5" s="37" t="s">
        <v>9</v>
      </c>
      <c r="B5" s="544" t="s">
        <v>261</v>
      </c>
      <c r="C5" s="545"/>
      <c r="D5" s="545"/>
      <c r="E5" s="545"/>
      <c r="F5" s="545"/>
      <c r="G5" s="546"/>
    </row>
    <row r="6" ht="14.25"/>
    <row r="7" ht="14.25">
      <c r="A7" s="16" t="s">
        <v>62</v>
      </c>
    </row>
    <row r="8" ht="5.25" customHeight="1"/>
    <row r="9" spans="1:7" ht="18" customHeight="1">
      <c r="A9" s="529" t="s">
        <v>1</v>
      </c>
      <c r="B9" s="512" t="s">
        <v>68</v>
      </c>
      <c r="C9" s="513"/>
      <c r="D9" s="514"/>
      <c r="E9" s="512" t="s">
        <v>69</v>
      </c>
      <c r="F9" s="513"/>
      <c r="G9" s="514"/>
    </row>
    <row r="10" spans="1:7" ht="18" customHeight="1">
      <c r="A10" s="531"/>
      <c r="B10" s="59" t="s">
        <v>7</v>
      </c>
      <c r="C10" s="59" t="s">
        <v>8</v>
      </c>
      <c r="D10" s="59" t="s">
        <v>37</v>
      </c>
      <c r="E10" s="153" t="s">
        <v>54</v>
      </c>
      <c r="F10" s="153" t="s">
        <v>65</v>
      </c>
      <c r="G10" s="153" t="s">
        <v>66</v>
      </c>
    </row>
    <row r="11" spans="1:7" ht="18" customHeight="1">
      <c r="A11" s="531"/>
      <c r="B11" s="39" t="s">
        <v>58</v>
      </c>
      <c r="C11" s="39" t="s">
        <v>58</v>
      </c>
      <c r="D11" s="39" t="s">
        <v>58</v>
      </c>
      <c r="E11" s="39" t="s">
        <v>58</v>
      </c>
      <c r="F11" s="39" t="s">
        <v>58</v>
      </c>
      <c r="G11" s="39" t="s">
        <v>58</v>
      </c>
    </row>
    <row r="12" spans="1:7" ht="18" customHeight="1">
      <c r="A12" s="531"/>
      <c r="B12" s="237" t="s">
        <v>608</v>
      </c>
      <c r="C12" s="237" t="s">
        <v>607</v>
      </c>
      <c r="D12" s="237" t="s">
        <v>607</v>
      </c>
      <c r="E12" s="237" t="s">
        <v>607</v>
      </c>
      <c r="F12" s="237" t="s">
        <v>607</v>
      </c>
      <c r="G12" s="237" t="s">
        <v>609</v>
      </c>
    </row>
    <row r="13" spans="1:7" ht="18" customHeight="1">
      <c r="A13" s="533"/>
      <c r="B13" s="49" t="s">
        <v>2</v>
      </c>
      <c r="C13" s="49" t="s">
        <v>2</v>
      </c>
      <c r="D13" s="49" t="s">
        <v>2</v>
      </c>
      <c r="E13" s="49" t="s">
        <v>2</v>
      </c>
      <c r="F13" s="49" t="s">
        <v>2</v>
      </c>
      <c r="G13" s="49" t="s">
        <v>2</v>
      </c>
    </row>
    <row r="14" spans="1:7" ht="18" customHeight="1">
      <c r="A14" s="681" t="s">
        <v>148</v>
      </c>
      <c r="B14" s="269">
        <v>6</v>
      </c>
      <c r="C14" s="269">
        <v>6</v>
      </c>
      <c r="D14" s="269">
        <v>6</v>
      </c>
      <c r="E14" s="269">
        <v>9</v>
      </c>
      <c r="F14" s="269">
        <v>9</v>
      </c>
      <c r="G14" s="269">
        <v>9</v>
      </c>
    </row>
    <row r="15" spans="1:7" ht="18" customHeight="1">
      <c r="A15" s="698"/>
      <c r="B15" s="238">
        <v>8</v>
      </c>
      <c r="C15" s="238">
        <v>8</v>
      </c>
      <c r="D15" s="247">
        <v>8</v>
      </c>
      <c r="E15" s="238">
        <v>9</v>
      </c>
      <c r="F15" s="238">
        <v>9</v>
      </c>
      <c r="G15" s="238">
        <v>9</v>
      </c>
    </row>
    <row r="16" spans="1:7" ht="18" customHeight="1">
      <c r="A16" s="698"/>
      <c r="B16" s="270">
        <f>B15/B14</f>
        <v>1.3333333333333333</v>
      </c>
      <c r="C16" s="267">
        <f>ROUND(C15/C14,3)</f>
        <v>1.333</v>
      </c>
      <c r="D16" s="267">
        <f>ROUND(D15/D14,3)</f>
        <v>1.333</v>
      </c>
      <c r="E16" s="267">
        <f>ROUND(E15/E14,3)</f>
        <v>1</v>
      </c>
      <c r="F16" s="267">
        <f>ROUND(F15/F14,3)</f>
        <v>1</v>
      </c>
      <c r="G16" s="267">
        <f>ROUND(G15/G14,3)</f>
        <v>1</v>
      </c>
    </row>
    <row r="17" spans="1:7" ht="18" customHeight="1">
      <c r="A17" s="681" t="s">
        <v>149</v>
      </c>
      <c r="B17" s="269">
        <v>70</v>
      </c>
      <c r="C17" s="269">
        <v>70</v>
      </c>
      <c r="D17" s="269">
        <v>70</v>
      </c>
      <c r="E17" s="269">
        <v>50</v>
      </c>
      <c r="F17" s="269">
        <v>50</v>
      </c>
      <c r="G17" s="269">
        <v>52</v>
      </c>
    </row>
    <row r="18" spans="1:7" ht="18" customHeight="1">
      <c r="A18" s="698"/>
      <c r="B18" s="238">
        <v>72</v>
      </c>
      <c r="C18" s="238">
        <v>74</v>
      </c>
      <c r="D18" s="247">
        <v>48</v>
      </c>
      <c r="E18" s="238">
        <v>50</v>
      </c>
      <c r="F18" s="238">
        <v>50</v>
      </c>
      <c r="G18" s="238">
        <v>52</v>
      </c>
    </row>
    <row r="19" spans="1:7" ht="18" customHeight="1">
      <c r="A19" s="698"/>
      <c r="B19" s="270">
        <f>B18/B17</f>
        <v>1.0285714285714285</v>
      </c>
      <c r="C19" s="267">
        <f>ROUND(C18/C17,3)</f>
        <v>1.057</v>
      </c>
      <c r="D19" s="267">
        <f>ROUND(D18/D17,3)</f>
        <v>0.686</v>
      </c>
      <c r="E19" s="267">
        <f>ROUND(E18/E17,3)</f>
        <v>1</v>
      </c>
      <c r="F19" s="267">
        <f>ROUND(F18/F17,3)</f>
        <v>1</v>
      </c>
      <c r="G19" s="267">
        <f>ROUND(G18/G17,3)</f>
        <v>1</v>
      </c>
    </row>
    <row r="20" spans="1:9" s="220" customFormat="1" ht="18" customHeight="1">
      <c r="A20" s="578" t="s">
        <v>432</v>
      </c>
      <c r="B20" s="579"/>
      <c r="C20" s="218"/>
      <c r="D20" s="218"/>
      <c r="E20" s="218"/>
      <c r="F20" s="218"/>
      <c r="G20" s="224" t="s">
        <v>434</v>
      </c>
      <c r="I20" s="219"/>
    </row>
    <row r="21" spans="1:7" ht="52.5" customHeight="1">
      <c r="A21" s="591" t="s">
        <v>731</v>
      </c>
      <c r="B21" s="592"/>
      <c r="C21" s="592"/>
      <c r="D21" s="592"/>
      <c r="E21" s="592"/>
      <c r="F21" s="590"/>
      <c r="G21" s="260" t="s">
        <v>505</v>
      </c>
    </row>
    <row r="22" spans="1:7" ht="52.5" customHeight="1" hidden="1">
      <c r="A22" s="591" t="s">
        <v>452</v>
      </c>
      <c r="B22" s="592"/>
      <c r="C22" s="592"/>
      <c r="D22" s="592"/>
      <c r="E22" s="592"/>
      <c r="F22" s="590"/>
      <c r="G22" s="217" t="s">
        <v>505</v>
      </c>
    </row>
    <row r="23" spans="1:7" ht="52.5" customHeight="1" hidden="1">
      <c r="A23" s="618" t="s">
        <v>513</v>
      </c>
      <c r="B23" s="619"/>
      <c r="C23" s="619"/>
      <c r="D23" s="619"/>
      <c r="E23" s="619"/>
      <c r="F23" s="619"/>
      <c r="G23" s="606"/>
    </row>
    <row r="24" spans="1:7" ht="52.5" customHeight="1" hidden="1">
      <c r="A24" s="701" t="s">
        <v>604</v>
      </c>
      <c r="B24" s="702"/>
      <c r="C24" s="702"/>
      <c r="D24" s="702"/>
      <c r="E24" s="702"/>
      <c r="F24" s="702"/>
      <c r="G24" s="703"/>
    </row>
    <row r="25" spans="1:9" ht="18" customHeight="1">
      <c r="A25" s="521" t="s">
        <v>433</v>
      </c>
      <c r="B25" s="523"/>
      <c r="C25" s="206"/>
      <c r="D25" s="206"/>
      <c r="E25" s="206"/>
      <c r="F25" s="206"/>
      <c r="G25" s="206"/>
      <c r="H25" s="147"/>
      <c r="I25" s="147"/>
    </row>
    <row r="26" spans="1:7" ht="26.25" customHeight="1">
      <c r="A26" s="683" t="s">
        <v>664</v>
      </c>
      <c r="B26" s="684"/>
      <c r="C26" s="684"/>
      <c r="D26" s="684"/>
      <c r="E26" s="684"/>
      <c r="F26" s="684"/>
      <c r="G26" s="685"/>
    </row>
    <row r="28" ht="13.5">
      <c r="A28" s="16" t="s">
        <v>268</v>
      </c>
    </row>
    <row r="29" ht="5.25" customHeight="1"/>
    <row r="30" spans="1:7" ht="18" customHeight="1">
      <c r="A30" s="529" t="s">
        <v>1</v>
      </c>
      <c r="B30" s="512" t="s">
        <v>269</v>
      </c>
      <c r="C30" s="513"/>
      <c r="D30" s="513"/>
      <c r="E30" s="513"/>
      <c r="F30" s="513"/>
      <c r="G30" s="514"/>
    </row>
    <row r="31" spans="1:7" ht="18" customHeight="1">
      <c r="A31" s="531"/>
      <c r="B31" s="537" t="s">
        <v>270</v>
      </c>
      <c r="C31" s="538"/>
      <c r="D31" s="537" t="s">
        <v>271</v>
      </c>
      <c r="E31" s="538"/>
      <c r="F31" s="537" t="s">
        <v>273</v>
      </c>
      <c r="G31" s="538"/>
    </row>
    <row r="32" spans="1:7" ht="18" customHeight="1">
      <c r="A32" s="531"/>
      <c r="B32" s="512" t="s">
        <v>58</v>
      </c>
      <c r="C32" s="514"/>
      <c r="D32" s="512" t="s">
        <v>58</v>
      </c>
      <c r="E32" s="514"/>
      <c r="F32" s="512" t="s">
        <v>58</v>
      </c>
      <c r="G32" s="514"/>
    </row>
    <row r="33" spans="1:7" ht="18" customHeight="1">
      <c r="A33" s="155" t="s">
        <v>148</v>
      </c>
      <c r="B33" s="535"/>
      <c r="C33" s="536"/>
      <c r="D33" s="535"/>
      <c r="E33" s="536"/>
      <c r="F33" s="535"/>
      <c r="G33" s="536"/>
    </row>
    <row r="34" spans="1:7" ht="18" customHeight="1">
      <c r="A34" s="155" t="s">
        <v>149</v>
      </c>
      <c r="B34" s="535"/>
      <c r="C34" s="536"/>
      <c r="D34" s="535"/>
      <c r="E34" s="536"/>
      <c r="F34" s="535"/>
      <c r="G34" s="536"/>
    </row>
    <row r="35" spans="1:8" ht="135" customHeight="1">
      <c r="A35" s="747" t="s">
        <v>274</v>
      </c>
      <c r="B35" s="747"/>
      <c r="C35" s="747"/>
      <c r="D35" s="747"/>
      <c r="E35" s="747"/>
      <c r="F35" s="747"/>
      <c r="G35" s="747"/>
      <c r="H35" s="162"/>
    </row>
  </sheetData>
  <sheetProtection/>
  <mergeCells count="31">
    <mergeCell ref="D34:E34"/>
    <mergeCell ref="F34:G34"/>
    <mergeCell ref="A25:B25"/>
    <mergeCell ref="F33:G33"/>
    <mergeCell ref="A22:F22"/>
    <mergeCell ref="B33:C33"/>
    <mergeCell ref="A21:F21"/>
    <mergeCell ref="A30:A32"/>
    <mergeCell ref="A23:G23"/>
    <mergeCell ref="A24:G24"/>
    <mergeCell ref="D32:E32"/>
    <mergeCell ref="F31:G31"/>
    <mergeCell ref="A26:G26"/>
    <mergeCell ref="F32:G32"/>
    <mergeCell ref="A1:B1"/>
    <mergeCell ref="A35:G35"/>
    <mergeCell ref="B30:G30"/>
    <mergeCell ref="B31:C31"/>
    <mergeCell ref="B32:C32"/>
    <mergeCell ref="D31:E31"/>
    <mergeCell ref="E3:F3"/>
    <mergeCell ref="A20:B20"/>
    <mergeCell ref="B34:C34"/>
    <mergeCell ref="D33:E33"/>
    <mergeCell ref="A17:A19"/>
    <mergeCell ref="A9:A13"/>
    <mergeCell ref="B9:D9"/>
    <mergeCell ref="A14:A16"/>
    <mergeCell ref="A3:C3"/>
    <mergeCell ref="B5:G5"/>
    <mergeCell ref="E9:G9"/>
  </mergeCells>
  <printOptions horizontalCentered="1" verticalCentered="1"/>
  <pageMargins left="0.7086614173228347" right="0.7086614173228347" top="0.7480314960629921" bottom="0.35433070866141736" header="0.31496062992125984" footer="0.2755905511811024"/>
  <pageSetup blackAndWhite="1" horizontalDpi="600" verticalDpi="600" orientation="portrait" paperSize="9" scale="87" r:id="rId3"/>
  <headerFooter differentFirst="1">
    <oddFooter>&amp;C&amp;"HG丸ｺﾞｼｯｸM-PRO,標準"&amp;12&amp;P</oddFooter>
    <firstHeader>&amp;R&amp;16資料２</firstHeader>
    <firstFooter>&amp;C&amp;P</firstFooter>
  </headerFooter>
  <legacyDrawing r:id="rId2"/>
</worksheet>
</file>

<file path=xl/worksheets/sheet47.xml><?xml version="1.0" encoding="utf-8"?>
<worksheet xmlns="http://schemas.openxmlformats.org/spreadsheetml/2006/main" xmlns:r="http://schemas.openxmlformats.org/officeDocument/2006/relationships">
  <sheetPr>
    <tabColor rgb="FF00B0F0"/>
  </sheetPr>
  <dimension ref="A1:I35"/>
  <sheetViews>
    <sheetView view="pageBreakPreview" zoomScaleSheetLayoutView="100" workbookViewId="0" topLeftCell="A28">
      <selection activeCell="A26" sqref="A26:H26"/>
    </sheetView>
  </sheetViews>
  <sheetFormatPr defaultColWidth="9.140625" defaultRowHeight="15"/>
  <cols>
    <col min="1" max="1" width="13.57421875" style="16" customWidth="1"/>
    <col min="2" max="2" width="10.421875" style="16" customWidth="1"/>
    <col min="3" max="6" width="13.57421875" style="16" customWidth="1"/>
    <col min="7" max="8" width="13.57421875" style="18" customWidth="1"/>
    <col min="9" max="16384" width="9.00390625" style="18" customWidth="1"/>
  </cols>
  <sheetData>
    <row r="1" spans="1:8" ht="30" customHeight="1">
      <c r="A1" s="611" t="s">
        <v>294</v>
      </c>
      <c r="B1" s="612"/>
      <c r="C1" s="256"/>
      <c r="D1" s="256"/>
      <c r="E1" s="256"/>
      <c r="F1" s="113" t="s">
        <v>661</v>
      </c>
      <c r="G1" s="276"/>
      <c r="H1" s="276"/>
    </row>
    <row r="3" spans="1:8" ht="33" customHeight="1">
      <c r="A3" s="544" t="s">
        <v>339</v>
      </c>
      <c r="B3" s="545"/>
      <c r="C3" s="545"/>
      <c r="D3" s="545"/>
      <c r="E3" s="546"/>
      <c r="F3" s="19" t="s">
        <v>0</v>
      </c>
      <c r="G3" s="37" t="s">
        <v>53</v>
      </c>
      <c r="H3" s="138" t="s">
        <v>413</v>
      </c>
    </row>
    <row r="4" spans="1:6" ht="13.5">
      <c r="A4" s="20"/>
      <c r="B4" s="20"/>
      <c r="C4" s="21"/>
      <c r="D4" s="21"/>
      <c r="E4" s="17"/>
      <c r="F4" s="22"/>
    </row>
    <row r="5" spans="1:8" ht="33.75" customHeight="1">
      <c r="A5" s="556" t="s">
        <v>9</v>
      </c>
      <c r="B5" s="557"/>
      <c r="C5" s="544" t="s">
        <v>732</v>
      </c>
      <c r="D5" s="545"/>
      <c r="E5" s="545"/>
      <c r="F5" s="545"/>
      <c r="G5" s="545"/>
      <c r="H5" s="546"/>
    </row>
    <row r="7" ht="13.5">
      <c r="A7" s="16" t="s">
        <v>62</v>
      </c>
    </row>
    <row r="8" ht="5.25" customHeight="1"/>
    <row r="9" spans="1:8" ht="18" customHeight="1">
      <c r="A9" s="529" t="s">
        <v>1</v>
      </c>
      <c r="B9" s="530"/>
      <c r="C9" s="512" t="s">
        <v>68</v>
      </c>
      <c r="D9" s="513"/>
      <c r="E9" s="514"/>
      <c r="F9" s="512" t="s">
        <v>69</v>
      </c>
      <c r="G9" s="513"/>
      <c r="H9" s="514"/>
    </row>
    <row r="10" spans="1:8" ht="18" customHeight="1">
      <c r="A10" s="531"/>
      <c r="B10" s="532"/>
      <c r="C10" s="59" t="s">
        <v>7</v>
      </c>
      <c r="D10" s="59" t="s">
        <v>8</v>
      </c>
      <c r="E10" s="59" t="s">
        <v>37</v>
      </c>
      <c r="F10" s="153" t="s">
        <v>54</v>
      </c>
      <c r="G10" s="153" t="s">
        <v>65</v>
      </c>
      <c r="H10" s="153" t="s">
        <v>66</v>
      </c>
    </row>
    <row r="11" spans="1:8" ht="18" customHeight="1">
      <c r="A11" s="531"/>
      <c r="B11" s="532"/>
      <c r="C11" s="39" t="s">
        <v>58</v>
      </c>
      <c r="D11" s="39" t="s">
        <v>58</v>
      </c>
      <c r="E11" s="39" t="s">
        <v>58</v>
      </c>
      <c r="F11" s="39" t="s">
        <v>58</v>
      </c>
      <c r="G11" s="39" t="s">
        <v>58</v>
      </c>
      <c r="H11" s="39" t="s">
        <v>58</v>
      </c>
    </row>
    <row r="12" spans="1:8" ht="18" customHeight="1">
      <c r="A12" s="531"/>
      <c r="B12" s="532"/>
      <c r="C12" s="250" t="s">
        <v>608</v>
      </c>
      <c r="D12" s="237" t="s">
        <v>607</v>
      </c>
      <c r="E12" s="250" t="s">
        <v>607</v>
      </c>
      <c r="F12" s="237" t="s">
        <v>607</v>
      </c>
      <c r="G12" s="237" t="s">
        <v>607</v>
      </c>
      <c r="H12" s="237" t="s">
        <v>609</v>
      </c>
    </row>
    <row r="13" spans="1:8" ht="18" customHeight="1">
      <c r="A13" s="533"/>
      <c r="B13" s="534"/>
      <c r="C13" s="44" t="s">
        <v>2</v>
      </c>
      <c r="D13" s="49" t="s">
        <v>2</v>
      </c>
      <c r="E13" s="44" t="s">
        <v>2</v>
      </c>
      <c r="F13" s="49" t="s">
        <v>2</v>
      </c>
      <c r="G13" s="49" t="s">
        <v>2</v>
      </c>
      <c r="H13" s="49" t="s">
        <v>2</v>
      </c>
    </row>
    <row r="14" spans="1:8" ht="18" customHeight="1">
      <c r="A14" s="678" t="s">
        <v>151</v>
      </c>
      <c r="B14" s="539" t="s">
        <v>152</v>
      </c>
      <c r="C14" s="269">
        <v>7</v>
      </c>
      <c r="D14" s="269">
        <v>7</v>
      </c>
      <c r="E14" s="269">
        <v>7</v>
      </c>
      <c r="F14" s="269">
        <v>3</v>
      </c>
      <c r="G14" s="269">
        <v>3</v>
      </c>
      <c r="H14" s="269">
        <v>3</v>
      </c>
    </row>
    <row r="15" spans="1:8" ht="18" customHeight="1">
      <c r="A15" s="679"/>
      <c r="B15" s="540"/>
      <c r="C15" s="238">
        <v>3</v>
      </c>
      <c r="D15" s="238">
        <v>4</v>
      </c>
      <c r="E15" s="247">
        <v>1</v>
      </c>
      <c r="F15" s="238">
        <v>2</v>
      </c>
      <c r="G15" s="238">
        <v>2</v>
      </c>
      <c r="H15" s="238">
        <v>3</v>
      </c>
    </row>
    <row r="16" spans="1:8" ht="18" customHeight="1">
      <c r="A16" s="680"/>
      <c r="B16" s="541"/>
      <c r="C16" s="270">
        <f>C15/C14</f>
        <v>0.42857142857142855</v>
      </c>
      <c r="D16" s="267">
        <f>ROUND(D15/D14,3)</f>
        <v>0.571</v>
      </c>
      <c r="E16" s="267">
        <f>ROUND(E15/E14,3)</f>
        <v>0.143</v>
      </c>
      <c r="F16" s="267">
        <f>ROUND(F15/F14,3)</f>
        <v>0.667</v>
      </c>
      <c r="G16" s="267">
        <f>ROUND(G15/G14,3)</f>
        <v>0.667</v>
      </c>
      <c r="H16" s="267">
        <f>ROUND(H15/H14,3)</f>
        <v>1</v>
      </c>
    </row>
    <row r="17" spans="1:8" ht="18" customHeight="1">
      <c r="A17" s="678" t="s">
        <v>150</v>
      </c>
      <c r="B17" s="539" t="s">
        <v>152</v>
      </c>
      <c r="C17" s="269">
        <v>11</v>
      </c>
      <c r="D17" s="263">
        <v>11</v>
      </c>
      <c r="E17" s="269">
        <v>11</v>
      </c>
      <c r="F17" s="263">
        <v>12</v>
      </c>
      <c r="G17" s="263">
        <v>12</v>
      </c>
      <c r="H17" s="263">
        <v>12</v>
      </c>
    </row>
    <row r="18" spans="1:8" ht="18" customHeight="1">
      <c r="A18" s="679"/>
      <c r="B18" s="540"/>
      <c r="C18" s="238">
        <v>8</v>
      </c>
      <c r="D18" s="238">
        <v>11</v>
      </c>
      <c r="E18" s="238">
        <v>11</v>
      </c>
      <c r="F18" s="248">
        <v>5</v>
      </c>
      <c r="G18" s="248">
        <v>8</v>
      </c>
      <c r="H18" s="248">
        <v>12</v>
      </c>
    </row>
    <row r="19" spans="1:8" ht="18" customHeight="1">
      <c r="A19" s="680"/>
      <c r="B19" s="541"/>
      <c r="C19" s="270">
        <f aca="true" t="shared" si="0" ref="C19:H19">C18/C17</f>
        <v>0.7272727272727273</v>
      </c>
      <c r="D19" s="270">
        <f t="shared" si="0"/>
        <v>1</v>
      </c>
      <c r="E19" s="270">
        <f t="shared" si="0"/>
        <v>1</v>
      </c>
      <c r="F19" s="267">
        <f t="shared" si="0"/>
        <v>0.4166666666666667</v>
      </c>
      <c r="G19" s="267">
        <f t="shared" si="0"/>
        <v>0.6666666666666666</v>
      </c>
      <c r="H19" s="267">
        <f t="shared" si="0"/>
        <v>1</v>
      </c>
    </row>
    <row r="20" spans="1:9" s="220" customFormat="1" ht="18" customHeight="1">
      <c r="A20" s="688" t="s">
        <v>432</v>
      </c>
      <c r="B20" s="689"/>
      <c r="C20" s="219"/>
      <c r="D20" s="219"/>
      <c r="E20" s="219"/>
      <c r="F20" s="219"/>
      <c r="H20" s="225" t="s">
        <v>434</v>
      </c>
      <c r="I20" s="219"/>
    </row>
    <row r="21" spans="1:8" ht="63.75" customHeight="1">
      <c r="A21" s="683" t="s">
        <v>733</v>
      </c>
      <c r="B21" s="684"/>
      <c r="C21" s="684"/>
      <c r="D21" s="684"/>
      <c r="E21" s="684"/>
      <c r="F21" s="684"/>
      <c r="G21" s="685"/>
      <c r="H21" s="260" t="s">
        <v>498</v>
      </c>
    </row>
    <row r="22" spans="1:8" ht="63.75" customHeight="1" hidden="1">
      <c r="A22" s="591" t="s">
        <v>492</v>
      </c>
      <c r="B22" s="592"/>
      <c r="C22" s="592"/>
      <c r="D22" s="592"/>
      <c r="E22" s="592"/>
      <c r="F22" s="592"/>
      <c r="G22" s="590"/>
      <c r="H22" s="231" t="s">
        <v>498</v>
      </c>
    </row>
    <row r="23" spans="1:8" ht="37.5" customHeight="1" hidden="1">
      <c r="A23" s="588" t="s">
        <v>499</v>
      </c>
      <c r="B23" s="589"/>
      <c r="C23" s="589"/>
      <c r="D23" s="589"/>
      <c r="E23" s="589"/>
      <c r="F23" s="589"/>
      <c r="G23" s="589"/>
      <c r="H23" s="590"/>
    </row>
    <row r="24" spans="1:8" ht="37.5" customHeight="1" hidden="1">
      <c r="A24" s="682" t="s">
        <v>500</v>
      </c>
      <c r="B24" s="696"/>
      <c r="C24" s="696"/>
      <c r="D24" s="696"/>
      <c r="E24" s="696"/>
      <c r="F24" s="696"/>
      <c r="G24" s="696"/>
      <c r="H24" s="697"/>
    </row>
    <row r="25" spans="1:9" ht="18" customHeight="1">
      <c r="A25" s="584" t="s">
        <v>433</v>
      </c>
      <c r="B25" s="734"/>
      <c r="C25" s="147"/>
      <c r="D25" s="147"/>
      <c r="E25" s="147"/>
      <c r="F25" s="147"/>
      <c r="G25" s="147"/>
      <c r="H25" s="147"/>
      <c r="I25" s="147"/>
    </row>
    <row r="26" spans="1:8" ht="26.25" customHeight="1">
      <c r="A26" s="521" t="s">
        <v>665</v>
      </c>
      <c r="B26" s="522"/>
      <c r="C26" s="522"/>
      <c r="D26" s="522"/>
      <c r="E26" s="522"/>
      <c r="F26" s="522"/>
      <c r="G26" s="522"/>
      <c r="H26" s="523"/>
    </row>
    <row r="28" ht="13.5">
      <c r="A28" s="16" t="s">
        <v>268</v>
      </c>
    </row>
    <row r="29" ht="5.25" customHeight="1"/>
    <row r="30" spans="1:8" ht="18" customHeight="1">
      <c r="A30" s="529" t="s">
        <v>1</v>
      </c>
      <c r="B30" s="530"/>
      <c r="C30" s="512" t="s">
        <v>269</v>
      </c>
      <c r="D30" s="513"/>
      <c r="E30" s="513"/>
      <c r="F30" s="513"/>
      <c r="G30" s="513"/>
      <c r="H30" s="514"/>
    </row>
    <row r="31" spans="1:8" ht="18" customHeight="1">
      <c r="A31" s="531"/>
      <c r="B31" s="532"/>
      <c r="C31" s="537" t="s">
        <v>270</v>
      </c>
      <c r="D31" s="538"/>
      <c r="E31" s="537" t="s">
        <v>271</v>
      </c>
      <c r="F31" s="538"/>
      <c r="G31" s="537" t="s">
        <v>273</v>
      </c>
      <c r="H31" s="538"/>
    </row>
    <row r="32" spans="1:8" ht="18" customHeight="1">
      <c r="A32" s="531"/>
      <c r="B32" s="532"/>
      <c r="C32" s="512" t="s">
        <v>58</v>
      </c>
      <c r="D32" s="514"/>
      <c r="E32" s="512" t="s">
        <v>58</v>
      </c>
      <c r="F32" s="514"/>
      <c r="G32" s="512" t="s">
        <v>58</v>
      </c>
      <c r="H32" s="514"/>
    </row>
    <row r="33" spans="1:8" ht="18" customHeight="1">
      <c r="A33" s="161" t="s">
        <v>151</v>
      </c>
      <c r="B33" s="152" t="s">
        <v>152</v>
      </c>
      <c r="C33" s="535"/>
      <c r="D33" s="536"/>
      <c r="E33" s="535"/>
      <c r="F33" s="536"/>
      <c r="G33" s="535"/>
      <c r="H33" s="536"/>
    </row>
    <row r="34" spans="1:8" ht="18" customHeight="1">
      <c r="A34" s="161" t="s">
        <v>150</v>
      </c>
      <c r="B34" s="152" t="s">
        <v>152</v>
      </c>
      <c r="C34" s="535"/>
      <c r="D34" s="536"/>
      <c r="E34" s="535"/>
      <c r="F34" s="536"/>
      <c r="G34" s="535"/>
      <c r="H34" s="536"/>
    </row>
    <row r="35" spans="1:8" ht="135" customHeight="1">
      <c r="A35" s="580" t="s">
        <v>274</v>
      </c>
      <c r="B35" s="616"/>
      <c r="C35" s="616"/>
      <c r="D35" s="616"/>
      <c r="E35" s="616"/>
      <c r="F35" s="616"/>
      <c r="G35" s="616"/>
      <c r="H35" s="617"/>
    </row>
  </sheetData>
  <sheetProtection/>
  <mergeCells count="33">
    <mergeCell ref="A35:H35"/>
    <mergeCell ref="A30:B32"/>
    <mergeCell ref="C33:D33"/>
    <mergeCell ref="C34:D34"/>
    <mergeCell ref="E31:F31"/>
    <mergeCell ref="E32:F32"/>
    <mergeCell ref="E33:F33"/>
    <mergeCell ref="E34:F34"/>
    <mergeCell ref="G32:H32"/>
    <mergeCell ref="G33:H33"/>
    <mergeCell ref="G34:H34"/>
    <mergeCell ref="A25:B25"/>
    <mergeCell ref="C30:H30"/>
    <mergeCell ref="C31:D31"/>
    <mergeCell ref="C32:D32"/>
    <mergeCell ref="A5:B5"/>
    <mergeCell ref="A9:B13"/>
    <mergeCell ref="A14:A16"/>
    <mergeCell ref="C9:E9"/>
    <mergeCell ref="A17:A19"/>
    <mergeCell ref="A26:H26"/>
    <mergeCell ref="A20:B20"/>
    <mergeCell ref="A21:G21"/>
    <mergeCell ref="A23:H23"/>
    <mergeCell ref="A24:H24"/>
    <mergeCell ref="G31:H31"/>
    <mergeCell ref="A22:G22"/>
    <mergeCell ref="B14:B16"/>
    <mergeCell ref="B17:B19"/>
    <mergeCell ref="A3:E3"/>
    <mergeCell ref="C5:H5"/>
    <mergeCell ref="F9:H9"/>
    <mergeCell ref="A1:B1"/>
  </mergeCells>
  <printOptions horizontalCentered="1" verticalCentered="1"/>
  <pageMargins left="0.7086614173228347" right="0.7086614173228347" top="0.7480314960629921" bottom="0.35433070866141736" header="0.31496062992125984" footer="0.2755905511811024"/>
  <pageSetup blackAndWhite="1" horizontalDpi="600" verticalDpi="600" orientation="portrait" paperSize="9" scale="83" r:id="rId1"/>
  <headerFooter differentFirst="1">
    <oddFooter>&amp;C&amp;"HG丸ｺﾞｼｯｸM-PRO,標準"&amp;12&amp;P</oddFooter>
    <firstHeader>&amp;R&amp;16資料２</firstHeader>
    <firstFooter>&amp;C&amp;P</firstFooter>
  </headerFooter>
</worksheet>
</file>

<file path=xl/worksheets/sheet48.xml><?xml version="1.0" encoding="utf-8"?>
<worksheet xmlns="http://schemas.openxmlformats.org/spreadsheetml/2006/main" xmlns:r="http://schemas.openxmlformats.org/officeDocument/2006/relationships">
  <sheetPr>
    <tabColor rgb="FF00B0F0"/>
  </sheetPr>
  <dimension ref="A1:G35"/>
  <sheetViews>
    <sheetView view="pageBreakPreview" zoomScaleSheetLayoutView="100" workbookViewId="0" topLeftCell="A28">
      <selection activeCell="A21" sqref="A21:C21"/>
    </sheetView>
  </sheetViews>
  <sheetFormatPr defaultColWidth="9.140625" defaultRowHeight="15"/>
  <cols>
    <col min="1" max="1" width="23.7109375" style="16" customWidth="1"/>
    <col min="2" max="4" width="22.57421875" style="16" customWidth="1"/>
    <col min="5" max="16384" width="9.00390625" style="18" customWidth="1"/>
  </cols>
  <sheetData>
    <row r="1" spans="1:4" ht="30" customHeight="1">
      <c r="A1" s="175" t="s">
        <v>295</v>
      </c>
      <c r="B1" s="175"/>
      <c r="C1" s="113" t="s">
        <v>662</v>
      </c>
      <c r="D1" s="113"/>
    </row>
    <row r="3" spans="1:4" ht="33" customHeight="1">
      <c r="A3" s="622" t="s">
        <v>194</v>
      </c>
      <c r="B3" s="623"/>
      <c r="C3" s="198" t="s">
        <v>414</v>
      </c>
      <c r="D3" s="138" t="s">
        <v>415</v>
      </c>
    </row>
    <row r="4" spans="1:4" ht="13.5">
      <c r="A4" s="20"/>
      <c r="B4" s="21"/>
      <c r="C4" s="17"/>
      <c r="D4" s="22"/>
    </row>
    <row r="5" spans="1:4" ht="72" customHeight="1">
      <c r="A5" s="23" t="s">
        <v>9</v>
      </c>
      <c r="B5" s="544" t="s">
        <v>734</v>
      </c>
      <c r="C5" s="545"/>
      <c r="D5" s="546"/>
    </row>
    <row r="7" ht="13.5">
      <c r="A7" s="16" t="s">
        <v>64</v>
      </c>
    </row>
    <row r="8" ht="5.25" customHeight="1"/>
    <row r="9" spans="1:4" ht="18" customHeight="1">
      <c r="A9" s="529" t="s">
        <v>1</v>
      </c>
      <c r="B9" s="512" t="s">
        <v>70</v>
      </c>
      <c r="C9" s="513"/>
      <c r="D9" s="514"/>
    </row>
    <row r="10" spans="1:4" ht="18" customHeight="1">
      <c r="A10" s="531"/>
      <c r="B10" s="59" t="s">
        <v>54</v>
      </c>
      <c r="C10" s="50" t="s">
        <v>65</v>
      </c>
      <c r="D10" s="59" t="s">
        <v>66</v>
      </c>
    </row>
    <row r="11" spans="1:4" ht="18" customHeight="1">
      <c r="A11" s="531"/>
      <c r="B11" s="39" t="s">
        <v>58</v>
      </c>
      <c r="C11" s="51" t="s">
        <v>58</v>
      </c>
      <c r="D11" s="52" t="s">
        <v>58</v>
      </c>
    </row>
    <row r="12" spans="1:4" ht="18" customHeight="1">
      <c r="A12" s="531"/>
      <c r="B12" s="237" t="s">
        <v>610</v>
      </c>
      <c r="C12" s="280" t="s">
        <v>610</v>
      </c>
      <c r="D12" s="237" t="s">
        <v>611</v>
      </c>
    </row>
    <row r="13" spans="1:4" ht="18" customHeight="1">
      <c r="A13" s="533"/>
      <c r="B13" s="49" t="s">
        <v>2</v>
      </c>
      <c r="C13" s="44" t="s">
        <v>2</v>
      </c>
      <c r="D13" s="53" t="s">
        <v>2</v>
      </c>
    </row>
    <row r="14" spans="1:4" ht="18" customHeight="1">
      <c r="A14" s="681" t="s">
        <v>153</v>
      </c>
      <c r="B14" s="269">
        <v>11</v>
      </c>
      <c r="C14" s="263">
        <v>11</v>
      </c>
      <c r="D14" s="263">
        <v>11</v>
      </c>
    </row>
    <row r="15" spans="1:4" ht="18" customHeight="1">
      <c r="A15" s="698"/>
      <c r="B15" s="238">
        <v>11</v>
      </c>
      <c r="C15" s="249">
        <v>11</v>
      </c>
      <c r="D15" s="279">
        <v>11</v>
      </c>
    </row>
    <row r="16" spans="1:4" ht="18" customHeight="1">
      <c r="A16" s="698"/>
      <c r="B16" s="270">
        <f>B15/B14</f>
        <v>1</v>
      </c>
      <c r="C16" s="270">
        <f>C15/C14</f>
        <v>1</v>
      </c>
      <c r="D16" s="270">
        <f>D15/D14</f>
        <v>1</v>
      </c>
    </row>
    <row r="17" spans="1:4" ht="18" customHeight="1">
      <c r="A17" s="748" t="s">
        <v>154</v>
      </c>
      <c r="B17" s="269">
        <v>2</v>
      </c>
      <c r="C17" s="263">
        <v>2</v>
      </c>
      <c r="D17" s="263">
        <v>2</v>
      </c>
    </row>
    <row r="18" spans="1:4" ht="18" customHeight="1">
      <c r="A18" s="749"/>
      <c r="B18" s="238">
        <v>2</v>
      </c>
      <c r="C18" s="249">
        <v>2</v>
      </c>
      <c r="D18" s="279">
        <v>2</v>
      </c>
    </row>
    <row r="19" spans="1:4" ht="18" customHeight="1">
      <c r="A19" s="749"/>
      <c r="B19" s="270">
        <f>B18/B17</f>
        <v>1</v>
      </c>
      <c r="C19" s="270">
        <f>C18/C17</f>
        <v>1</v>
      </c>
      <c r="D19" s="270">
        <f>D18/D17</f>
        <v>1</v>
      </c>
    </row>
    <row r="20" spans="1:4" ht="18" customHeight="1">
      <c r="A20" s="159" t="s">
        <v>435</v>
      </c>
      <c r="B20" s="215"/>
      <c r="C20" s="215"/>
      <c r="D20" s="224" t="s">
        <v>434</v>
      </c>
    </row>
    <row r="21" spans="1:4" ht="122.25" customHeight="1">
      <c r="A21" s="683" t="s">
        <v>760</v>
      </c>
      <c r="B21" s="684"/>
      <c r="C21" s="685"/>
      <c r="D21" s="260" t="s">
        <v>505</v>
      </c>
    </row>
    <row r="22" spans="1:4" ht="53.25" customHeight="1" hidden="1">
      <c r="A22" s="591" t="s">
        <v>453</v>
      </c>
      <c r="B22" s="592"/>
      <c r="C22" s="590"/>
      <c r="D22" s="231" t="s">
        <v>505</v>
      </c>
    </row>
    <row r="23" spans="1:4" ht="90" customHeight="1" hidden="1">
      <c r="A23" s="588" t="s">
        <v>490</v>
      </c>
      <c r="B23" s="589"/>
      <c r="C23" s="589"/>
      <c r="D23" s="590"/>
    </row>
    <row r="24" spans="1:4" ht="108" customHeight="1" hidden="1">
      <c r="A24" s="682" t="s">
        <v>569</v>
      </c>
      <c r="B24" s="696"/>
      <c r="C24" s="696"/>
      <c r="D24" s="697"/>
    </row>
    <row r="25" spans="1:5" ht="18" customHeight="1">
      <c r="A25" s="208" t="s">
        <v>433</v>
      </c>
      <c r="B25" s="147"/>
      <c r="C25" s="147"/>
      <c r="D25" s="147"/>
      <c r="E25" s="223"/>
    </row>
    <row r="26" spans="1:4" ht="52.5" customHeight="1">
      <c r="A26" s="683" t="s">
        <v>666</v>
      </c>
      <c r="B26" s="684"/>
      <c r="C26" s="684"/>
      <c r="D26" s="685"/>
    </row>
    <row r="28" ht="13.5">
      <c r="A28" s="16" t="s">
        <v>268</v>
      </c>
    </row>
    <row r="29" ht="5.25" customHeight="1"/>
    <row r="30" spans="1:4" ht="18" customHeight="1">
      <c r="A30" s="529" t="s">
        <v>1</v>
      </c>
      <c r="B30" s="512" t="s">
        <v>277</v>
      </c>
      <c r="C30" s="513"/>
      <c r="D30" s="514"/>
    </row>
    <row r="31" spans="1:4" ht="18" customHeight="1">
      <c r="A31" s="531"/>
      <c r="B31" s="154" t="s">
        <v>270</v>
      </c>
      <c r="C31" s="151" t="s">
        <v>271</v>
      </c>
      <c r="D31" s="154" t="s">
        <v>273</v>
      </c>
    </row>
    <row r="32" spans="1:4" ht="18" customHeight="1">
      <c r="A32" s="531"/>
      <c r="B32" s="39" t="s">
        <v>58</v>
      </c>
      <c r="C32" s="51" t="s">
        <v>58</v>
      </c>
      <c r="D32" s="52" t="s">
        <v>58</v>
      </c>
    </row>
    <row r="33" spans="1:4" ht="18" customHeight="1">
      <c r="A33" s="158" t="s">
        <v>153</v>
      </c>
      <c r="B33" s="209"/>
      <c r="C33" s="210"/>
      <c r="D33" s="210"/>
    </row>
    <row r="34" spans="1:4" ht="18" customHeight="1">
      <c r="A34" s="164" t="s">
        <v>154</v>
      </c>
      <c r="B34" s="209"/>
      <c r="C34" s="210"/>
      <c r="D34" s="210"/>
    </row>
    <row r="35" spans="1:7" ht="135" customHeight="1">
      <c r="A35" s="580" t="s">
        <v>274</v>
      </c>
      <c r="B35" s="616"/>
      <c r="C35" s="616"/>
      <c r="D35" s="617"/>
      <c r="E35" s="150"/>
      <c r="F35" s="150"/>
      <c r="G35" s="150"/>
    </row>
  </sheetData>
  <sheetProtection/>
  <mergeCells count="14">
    <mergeCell ref="A3:B3"/>
    <mergeCell ref="B5:D5"/>
    <mergeCell ref="A9:A13"/>
    <mergeCell ref="B9:D9"/>
    <mergeCell ref="A14:A16"/>
    <mergeCell ref="A30:A32"/>
    <mergeCell ref="B30:D30"/>
    <mergeCell ref="A35:D35"/>
    <mergeCell ref="A17:A19"/>
    <mergeCell ref="A26:D26"/>
    <mergeCell ref="A22:C22"/>
    <mergeCell ref="A23:D23"/>
    <mergeCell ref="A24:D24"/>
    <mergeCell ref="A21:C21"/>
  </mergeCells>
  <printOptions horizontalCentered="1" verticalCentered="1"/>
  <pageMargins left="0.7086614173228347" right="0.7086614173228347" top="0.7480314960629921" bottom="0.35433070866141736" header="0.31496062992125984" footer="0.2755905511811024"/>
  <pageSetup blackAndWhite="1" horizontalDpi="600" verticalDpi="600" orientation="portrait" paperSize="9" scale="95" r:id="rId2"/>
  <headerFooter differentFirst="1">
    <oddFooter>&amp;C&amp;"HG丸ｺﾞｼｯｸM-PRO,標準"&amp;12&amp;P</oddFooter>
    <firstHeader>&amp;R&amp;16資料２</firstHeader>
    <firstFooter>&amp;C&amp;P</firstFooter>
  </headerFooter>
  <drawing r:id="rId1"/>
</worksheet>
</file>

<file path=xl/worksheets/sheet49.xml><?xml version="1.0" encoding="utf-8"?>
<worksheet xmlns="http://schemas.openxmlformats.org/spreadsheetml/2006/main" xmlns:r="http://schemas.openxmlformats.org/officeDocument/2006/relationships">
  <sheetPr>
    <tabColor rgb="FF00B0F0"/>
  </sheetPr>
  <dimension ref="A1:I35"/>
  <sheetViews>
    <sheetView view="pageBreakPreview" zoomScaleSheetLayoutView="100" workbookViewId="0" topLeftCell="A16">
      <selection activeCell="A26" sqref="A26:G26"/>
    </sheetView>
  </sheetViews>
  <sheetFormatPr defaultColWidth="9.140625" defaultRowHeight="15"/>
  <cols>
    <col min="1" max="1" width="13.57421875" style="16" customWidth="1"/>
    <col min="2" max="5" width="14.57421875" style="16" customWidth="1"/>
    <col min="6" max="7" width="14.57421875" style="18" customWidth="1"/>
    <col min="8" max="16384" width="9.00390625" style="18" customWidth="1"/>
  </cols>
  <sheetData>
    <row r="1" spans="1:7" ht="30" customHeight="1">
      <c r="A1" s="586" t="s">
        <v>296</v>
      </c>
      <c r="B1" s="587"/>
      <c r="C1" s="274"/>
      <c r="D1" s="274"/>
      <c r="E1" s="113" t="s">
        <v>661</v>
      </c>
      <c r="F1" s="275"/>
      <c r="G1" s="276"/>
    </row>
    <row r="3" spans="1:7" ht="33" customHeight="1">
      <c r="A3" s="544" t="s">
        <v>252</v>
      </c>
      <c r="B3" s="545"/>
      <c r="C3" s="545"/>
      <c r="D3" s="546"/>
      <c r="E3" s="19" t="s">
        <v>0</v>
      </c>
      <c r="F3" s="37" t="s">
        <v>53</v>
      </c>
      <c r="G3" s="138" t="s">
        <v>416</v>
      </c>
    </row>
    <row r="4" spans="1:5" ht="13.5">
      <c r="A4" s="20"/>
      <c r="B4" s="21"/>
      <c r="C4" s="21"/>
      <c r="D4" s="17"/>
      <c r="E4" s="22"/>
    </row>
    <row r="5" spans="1:7" ht="72" customHeight="1">
      <c r="A5" s="37" t="s">
        <v>9</v>
      </c>
      <c r="B5" s="544" t="s">
        <v>735</v>
      </c>
      <c r="C5" s="545"/>
      <c r="D5" s="545"/>
      <c r="E5" s="545"/>
      <c r="F5" s="545"/>
      <c r="G5" s="546"/>
    </row>
    <row r="7" ht="13.5">
      <c r="A7" s="16" t="s">
        <v>62</v>
      </c>
    </row>
    <row r="8" ht="5.25" customHeight="1"/>
    <row r="9" spans="1:7" ht="18" customHeight="1">
      <c r="A9" s="529" t="s">
        <v>1</v>
      </c>
      <c r="B9" s="512" t="s">
        <v>68</v>
      </c>
      <c r="C9" s="513"/>
      <c r="D9" s="514"/>
      <c r="E9" s="512" t="s">
        <v>69</v>
      </c>
      <c r="F9" s="513"/>
      <c r="G9" s="514"/>
    </row>
    <row r="10" spans="1:7" ht="18" customHeight="1">
      <c r="A10" s="531"/>
      <c r="B10" s="59" t="s">
        <v>7</v>
      </c>
      <c r="C10" s="59" t="s">
        <v>8</v>
      </c>
      <c r="D10" s="59" t="s">
        <v>37</v>
      </c>
      <c r="E10" s="153" t="s">
        <v>54</v>
      </c>
      <c r="F10" s="153" t="s">
        <v>65</v>
      </c>
      <c r="G10" s="153" t="s">
        <v>66</v>
      </c>
    </row>
    <row r="11" spans="1:7" ht="18" customHeight="1">
      <c r="A11" s="531"/>
      <c r="B11" s="39" t="s">
        <v>58</v>
      </c>
      <c r="C11" s="39" t="s">
        <v>58</v>
      </c>
      <c r="D11" s="39" t="s">
        <v>58</v>
      </c>
      <c r="E11" s="39" t="s">
        <v>58</v>
      </c>
      <c r="F11" s="39" t="s">
        <v>58</v>
      </c>
      <c r="G11" s="39" t="s">
        <v>58</v>
      </c>
    </row>
    <row r="12" spans="1:7" ht="18" customHeight="1">
      <c r="A12" s="531"/>
      <c r="B12" s="237" t="s">
        <v>608</v>
      </c>
      <c r="C12" s="237" t="s">
        <v>607</v>
      </c>
      <c r="D12" s="250" t="s">
        <v>607</v>
      </c>
      <c r="E12" s="237" t="s">
        <v>607</v>
      </c>
      <c r="F12" s="237" t="s">
        <v>607</v>
      </c>
      <c r="G12" s="237" t="s">
        <v>609</v>
      </c>
    </row>
    <row r="13" spans="1:7" ht="18" customHeight="1">
      <c r="A13" s="533"/>
      <c r="B13" s="49" t="s">
        <v>2</v>
      </c>
      <c r="C13" s="49" t="s">
        <v>2</v>
      </c>
      <c r="D13" s="44" t="s">
        <v>2</v>
      </c>
      <c r="E13" s="49" t="s">
        <v>2</v>
      </c>
      <c r="F13" s="49" t="s">
        <v>2</v>
      </c>
      <c r="G13" s="49" t="s">
        <v>2</v>
      </c>
    </row>
    <row r="14" spans="1:7" ht="18" customHeight="1">
      <c r="A14" s="681" t="s">
        <v>108</v>
      </c>
      <c r="B14" s="269">
        <v>1</v>
      </c>
      <c r="C14" s="269">
        <v>1</v>
      </c>
      <c r="D14" s="269">
        <v>1</v>
      </c>
      <c r="E14" s="269">
        <v>1</v>
      </c>
      <c r="F14" s="269">
        <v>1</v>
      </c>
      <c r="G14" s="269">
        <v>1</v>
      </c>
    </row>
    <row r="15" spans="1:7" ht="18" customHeight="1">
      <c r="A15" s="698"/>
      <c r="B15" s="238">
        <v>1</v>
      </c>
      <c r="C15" s="238">
        <v>1</v>
      </c>
      <c r="D15" s="247">
        <v>1</v>
      </c>
      <c r="E15" s="238">
        <v>1</v>
      </c>
      <c r="F15" s="238">
        <v>1</v>
      </c>
      <c r="G15" s="238">
        <v>1</v>
      </c>
    </row>
    <row r="16" spans="1:7" ht="18" customHeight="1">
      <c r="A16" s="698"/>
      <c r="B16" s="270">
        <f>B15/B14</f>
        <v>1</v>
      </c>
      <c r="C16" s="267">
        <f>ROUND(C15/C14,3)</f>
        <v>1</v>
      </c>
      <c r="D16" s="267">
        <f>ROUND(D15/D14,3)</f>
        <v>1</v>
      </c>
      <c r="E16" s="267">
        <f>ROUND(E15/E14,3)</f>
        <v>1</v>
      </c>
      <c r="F16" s="267">
        <f>ROUND(F15/F14,3)</f>
        <v>1</v>
      </c>
      <c r="G16" s="267">
        <f>ROUND(G15/G14,3)</f>
        <v>1</v>
      </c>
    </row>
    <row r="17" spans="1:7" ht="18" customHeight="1">
      <c r="A17" s="681" t="s">
        <v>127</v>
      </c>
      <c r="B17" s="269">
        <v>10</v>
      </c>
      <c r="C17" s="269">
        <v>10</v>
      </c>
      <c r="D17" s="269">
        <v>10</v>
      </c>
      <c r="E17" s="269">
        <v>5</v>
      </c>
      <c r="F17" s="269">
        <v>5</v>
      </c>
      <c r="G17" s="269">
        <v>5</v>
      </c>
    </row>
    <row r="18" spans="1:7" ht="18" customHeight="1">
      <c r="A18" s="698"/>
      <c r="B18" s="238">
        <v>5</v>
      </c>
      <c r="C18" s="238">
        <v>7</v>
      </c>
      <c r="D18" s="247">
        <v>6</v>
      </c>
      <c r="E18" s="238">
        <v>7</v>
      </c>
      <c r="F18" s="238">
        <v>6</v>
      </c>
      <c r="G18" s="238">
        <v>6</v>
      </c>
    </row>
    <row r="19" spans="1:7" ht="18" customHeight="1">
      <c r="A19" s="698"/>
      <c r="B19" s="270">
        <f>B18/B17</f>
        <v>0.5</v>
      </c>
      <c r="C19" s="267">
        <f>ROUND(C18/C17,3)</f>
        <v>0.7</v>
      </c>
      <c r="D19" s="267">
        <f>ROUND(D18/D17,3)</f>
        <v>0.6</v>
      </c>
      <c r="E19" s="267">
        <f>ROUND(E18/E17,3)</f>
        <v>1.4</v>
      </c>
      <c r="F19" s="267">
        <f>ROUND(F18/F17,3)</f>
        <v>1.2</v>
      </c>
      <c r="G19" s="267">
        <f>ROUND(G18/G17,3)</f>
        <v>1.2</v>
      </c>
    </row>
    <row r="20" spans="1:9" s="220" customFormat="1" ht="18" customHeight="1">
      <c r="A20" s="578" t="s">
        <v>432</v>
      </c>
      <c r="B20" s="579"/>
      <c r="C20" s="218"/>
      <c r="D20" s="218"/>
      <c r="E20" s="218"/>
      <c r="F20" s="218"/>
      <c r="G20" s="224" t="s">
        <v>434</v>
      </c>
      <c r="I20" s="219"/>
    </row>
    <row r="21" spans="1:7" ht="55.5" customHeight="1">
      <c r="A21" s="591" t="s">
        <v>736</v>
      </c>
      <c r="B21" s="592"/>
      <c r="C21" s="592"/>
      <c r="D21" s="592"/>
      <c r="E21" s="592"/>
      <c r="F21" s="590"/>
      <c r="G21" s="260" t="s">
        <v>501</v>
      </c>
    </row>
    <row r="22" spans="1:7" ht="26.25" customHeight="1" hidden="1">
      <c r="A22" s="591" t="s">
        <v>491</v>
      </c>
      <c r="B22" s="592"/>
      <c r="C22" s="592"/>
      <c r="D22" s="592"/>
      <c r="E22" s="592"/>
      <c r="F22" s="590"/>
      <c r="G22" s="231" t="s">
        <v>501</v>
      </c>
    </row>
    <row r="23" spans="1:7" ht="37.5" customHeight="1" hidden="1">
      <c r="A23" s="588" t="s">
        <v>546</v>
      </c>
      <c r="B23" s="589"/>
      <c r="C23" s="589"/>
      <c r="D23" s="589"/>
      <c r="E23" s="589"/>
      <c r="F23" s="589"/>
      <c r="G23" s="590"/>
    </row>
    <row r="24" spans="1:7" ht="60" customHeight="1" hidden="1">
      <c r="A24" s="682" t="s">
        <v>547</v>
      </c>
      <c r="B24" s="696"/>
      <c r="C24" s="696"/>
      <c r="D24" s="696"/>
      <c r="E24" s="696"/>
      <c r="F24" s="696"/>
      <c r="G24" s="697"/>
    </row>
    <row r="25" spans="1:9" ht="18" customHeight="1">
      <c r="A25" s="521" t="s">
        <v>433</v>
      </c>
      <c r="B25" s="523"/>
      <c r="C25" s="206"/>
      <c r="D25" s="206"/>
      <c r="E25" s="206"/>
      <c r="F25" s="206"/>
      <c r="G25" s="206"/>
      <c r="H25" s="147"/>
      <c r="I25" s="147"/>
    </row>
    <row r="26" spans="1:7" ht="36" customHeight="1">
      <c r="A26" s="521" t="s">
        <v>737</v>
      </c>
      <c r="B26" s="522"/>
      <c r="C26" s="522"/>
      <c r="D26" s="522"/>
      <c r="E26" s="522"/>
      <c r="F26" s="522"/>
      <c r="G26" s="523"/>
    </row>
    <row r="28" ht="13.5">
      <c r="A28" s="16" t="s">
        <v>268</v>
      </c>
    </row>
    <row r="29" ht="5.25" customHeight="1"/>
    <row r="30" spans="1:7" ht="18" customHeight="1">
      <c r="A30" s="529" t="s">
        <v>1</v>
      </c>
      <c r="B30" s="512" t="s">
        <v>269</v>
      </c>
      <c r="C30" s="513"/>
      <c r="D30" s="513"/>
      <c r="E30" s="513"/>
      <c r="F30" s="513"/>
      <c r="G30" s="514"/>
    </row>
    <row r="31" spans="1:7" ht="18" customHeight="1">
      <c r="A31" s="531"/>
      <c r="B31" s="537" t="s">
        <v>270</v>
      </c>
      <c r="C31" s="538"/>
      <c r="D31" s="537" t="s">
        <v>271</v>
      </c>
      <c r="E31" s="538"/>
      <c r="F31" s="537" t="s">
        <v>273</v>
      </c>
      <c r="G31" s="538"/>
    </row>
    <row r="32" spans="1:7" ht="18" customHeight="1">
      <c r="A32" s="531"/>
      <c r="B32" s="512" t="s">
        <v>58</v>
      </c>
      <c r="C32" s="514"/>
      <c r="D32" s="512" t="s">
        <v>58</v>
      </c>
      <c r="E32" s="514"/>
      <c r="F32" s="512" t="s">
        <v>58</v>
      </c>
      <c r="G32" s="514"/>
    </row>
    <row r="33" spans="1:7" ht="18" customHeight="1">
      <c r="A33" s="155" t="s">
        <v>108</v>
      </c>
      <c r="B33" s="535"/>
      <c r="C33" s="536"/>
      <c r="D33" s="535"/>
      <c r="E33" s="536"/>
      <c r="F33" s="535"/>
      <c r="G33" s="536"/>
    </row>
    <row r="34" spans="1:7" ht="18" customHeight="1">
      <c r="A34" s="155" t="s">
        <v>127</v>
      </c>
      <c r="B34" s="535"/>
      <c r="C34" s="536"/>
      <c r="D34" s="535"/>
      <c r="E34" s="536"/>
      <c r="F34" s="535"/>
      <c r="G34" s="536"/>
    </row>
    <row r="35" spans="1:8" ht="135" customHeight="1">
      <c r="A35" s="580" t="s">
        <v>274</v>
      </c>
      <c r="B35" s="616"/>
      <c r="C35" s="616"/>
      <c r="D35" s="616"/>
      <c r="E35" s="616"/>
      <c r="F35" s="616"/>
      <c r="G35" s="617"/>
      <c r="H35" s="162"/>
    </row>
  </sheetData>
  <sheetProtection/>
  <mergeCells count="30">
    <mergeCell ref="A21:F21"/>
    <mergeCell ref="A24:G24"/>
    <mergeCell ref="D31:E31"/>
    <mergeCell ref="D33:E33"/>
    <mergeCell ref="D34:E34"/>
    <mergeCell ref="F31:G31"/>
    <mergeCell ref="F32:G32"/>
    <mergeCell ref="F33:G33"/>
    <mergeCell ref="F34:G34"/>
    <mergeCell ref="A26:G26"/>
    <mergeCell ref="E9:G9"/>
    <mergeCell ref="A30:A32"/>
    <mergeCell ref="D32:E32"/>
    <mergeCell ref="A35:G35"/>
    <mergeCell ref="B30:G30"/>
    <mergeCell ref="B31:C31"/>
    <mergeCell ref="B32:C32"/>
    <mergeCell ref="B33:C33"/>
    <mergeCell ref="B34:C34"/>
    <mergeCell ref="A23:G23"/>
    <mergeCell ref="A1:B1"/>
    <mergeCell ref="A20:B20"/>
    <mergeCell ref="A25:B25"/>
    <mergeCell ref="A22:F22"/>
    <mergeCell ref="A17:A19"/>
    <mergeCell ref="A9:A13"/>
    <mergeCell ref="B9:D9"/>
    <mergeCell ref="A14:A16"/>
    <mergeCell ref="A3:D3"/>
    <mergeCell ref="B5:G5"/>
  </mergeCells>
  <printOptions horizontalCentered="1" verticalCentered="1"/>
  <pageMargins left="0.7086614173228347" right="0.7086614173228347" top="0.7480314960629921" bottom="0.35433070866141736" header="0.31496062992125984" footer="0.2755905511811024"/>
  <pageSetup blackAndWhite="1" horizontalDpi="600" verticalDpi="600" orientation="portrait" paperSize="9" scale="87" r:id="rId1"/>
  <headerFooter differentFirst="1">
    <oddFooter>&amp;C&amp;"HG丸ｺﾞｼｯｸM-PRO,標準"&amp;12&amp;P</oddFooter>
    <firstHeader>&amp;R&amp;16資料２</firstHeader>
    <firstFooter>&amp;C&amp;P</firstFooter>
  </headerFooter>
</worksheet>
</file>

<file path=xl/worksheets/sheet5.xml><?xml version="1.0" encoding="utf-8"?>
<worksheet xmlns="http://schemas.openxmlformats.org/spreadsheetml/2006/main" xmlns:r="http://schemas.openxmlformats.org/officeDocument/2006/relationships">
  <sheetPr>
    <tabColor rgb="FF00B0F0"/>
  </sheetPr>
  <dimension ref="A1:I35"/>
  <sheetViews>
    <sheetView view="pageBreakPreview" zoomScaleSheetLayoutView="100" workbookViewId="0" topLeftCell="A1">
      <selection activeCell="A21" sqref="A21:F21"/>
    </sheetView>
  </sheetViews>
  <sheetFormatPr defaultColWidth="9.140625" defaultRowHeight="15"/>
  <cols>
    <col min="1" max="1" width="17.28125" style="16" customWidth="1"/>
    <col min="2" max="5" width="13.57421875" style="16" customWidth="1"/>
    <col min="6" max="7" width="13.57421875" style="18" customWidth="1"/>
    <col min="8" max="16384" width="9.00390625" style="18" customWidth="1"/>
  </cols>
  <sheetData>
    <row r="1" spans="1:7" ht="30" customHeight="1">
      <c r="A1" s="511" t="s">
        <v>275</v>
      </c>
      <c r="B1" s="511"/>
      <c r="C1" s="175"/>
      <c r="D1" s="175"/>
      <c r="E1" s="261"/>
      <c r="F1" s="261"/>
      <c r="G1" s="262"/>
    </row>
    <row r="3" spans="1:7" ht="33" customHeight="1">
      <c r="A3" s="544" t="s">
        <v>307</v>
      </c>
      <c r="B3" s="545"/>
      <c r="C3" s="545"/>
      <c r="D3" s="546"/>
      <c r="E3" s="19" t="s">
        <v>0</v>
      </c>
      <c r="F3" s="37" t="s">
        <v>53</v>
      </c>
      <c r="G3" s="19" t="s">
        <v>373</v>
      </c>
    </row>
    <row r="4" spans="1:5" ht="13.5">
      <c r="A4" s="20"/>
      <c r="B4" s="21"/>
      <c r="C4" s="21"/>
      <c r="D4" s="17"/>
      <c r="E4" s="22"/>
    </row>
    <row r="5" spans="1:7" ht="33.75" customHeight="1">
      <c r="A5" s="23" t="s">
        <v>9</v>
      </c>
      <c r="B5" s="544" t="s">
        <v>42</v>
      </c>
      <c r="C5" s="545"/>
      <c r="D5" s="545"/>
      <c r="E5" s="545"/>
      <c r="F5" s="545"/>
      <c r="G5" s="546"/>
    </row>
    <row r="7" ht="13.5">
      <c r="A7" s="16" t="s">
        <v>62</v>
      </c>
    </row>
    <row r="8" ht="5.25" customHeight="1"/>
    <row r="9" spans="1:7" ht="18" customHeight="1">
      <c r="A9" s="565" t="s">
        <v>1</v>
      </c>
      <c r="B9" s="512" t="s">
        <v>68</v>
      </c>
      <c r="C9" s="513"/>
      <c r="D9" s="514"/>
      <c r="E9" s="512" t="s">
        <v>69</v>
      </c>
      <c r="F9" s="513"/>
      <c r="G9" s="514"/>
    </row>
    <row r="10" spans="1:7" ht="18" customHeight="1">
      <c r="A10" s="566"/>
      <c r="B10" s="24" t="s">
        <v>7</v>
      </c>
      <c r="C10" s="36" t="s">
        <v>8</v>
      </c>
      <c r="D10" s="36" t="s">
        <v>37</v>
      </c>
      <c r="E10" s="36" t="s">
        <v>54</v>
      </c>
      <c r="F10" s="117" t="s">
        <v>65</v>
      </c>
      <c r="G10" s="132" t="s">
        <v>66</v>
      </c>
    </row>
    <row r="11" spans="1:7" ht="18" customHeight="1">
      <c r="A11" s="566"/>
      <c r="B11" s="39" t="s">
        <v>58</v>
      </c>
      <c r="C11" s="39" t="s">
        <v>58</v>
      </c>
      <c r="D11" s="39" t="s">
        <v>58</v>
      </c>
      <c r="E11" s="39" t="s">
        <v>58</v>
      </c>
      <c r="F11" s="39" t="s">
        <v>58</v>
      </c>
      <c r="G11" s="39" t="s">
        <v>58</v>
      </c>
    </row>
    <row r="12" spans="1:7" ht="18" customHeight="1">
      <c r="A12" s="566"/>
      <c r="B12" s="237" t="s">
        <v>608</v>
      </c>
      <c r="C12" s="237" t="s">
        <v>607</v>
      </c>
      <c r="D12" s="250" t="s">
        <v>607</v>
      </c>
      <c r="E12" s="237" t="s">
        <v>607</v>
      </c>
      <c r="F12" s="237" t="s">
        <v>607</v>
      </c>
      <c r="G12" s="237" t="s">
        <v>609</v>
      </c>
    </row>
    <row r="13" spans="1:7" ht="18" customHeight="1">
      <c r="A13" s="567"/>
      <c r="B13" s="49" t="s">
        <v>2</v>
      </c>
      <c r="C13" s="49" t="s">
        <v>2</v>
      </c>
      <c r="D13" s="44" t="s">
        <v>2</v>
      </c>
      <c r="E13" s="49" t="s">
        <v>2</v>
      </c>
      <c r="F13" s="49" t="s">
        <v>2</v>
      </c>
      <c r="G13" s="49" t="s">
        <v>2</v>
      </c>
    </row>
    <row r="14" spans="1:7" ht="18" customHeight="1">
      <c r="A14" s="430" t="s">
        <v>60</v>
      </c>
      <c r="B14" s="269">
        <v>25425</v>
      </c>
      <c r="C14" s="269">
        <v>27503</v>
      </c>
      <c r="D14" s="269">
        <v>29752</v>
      </c>
      <c r="E14" s="269">
        <v>25881</v>
      </c>
      <c r="F14" s="269">
        <v>26891</v>
      </c>
      <c r="G14" s="269">
        <v>27938</v>
      </c>
    </row>
    <row r="15" spans="1:7" ht="18" customHeight="1">
      <c r="A15" s="430"/>
      <c r="B15" s="247">
        <v>24002</v>
      </c>
      <c r="C15" s="238">
        <v>24187</v>
      </c>
      <c r="D15" s="238">
        <v>26288</v>
      </c>
      <c r="E15" s="238">
        <v>26699</v>
      </c>
      <c r="F15" s="238">
        <v>26875</v>
      </c>
      <c r="G15" s="238">
        <v>27112</v>
      </c>
    </row>
    <row r="16" spans="1:7" ht="18" customHeight="1">
      <c r="A16" s="430"/>
      <c r="B16" s="267">
        <v>0.944</v>
      </c>
      <c r="C16" s="270">
        <f>ROUND(C15/C14,3)</f>
        <v>0.879</v>
      </c>
      <c r="D16" s="270">
        <f>ROUND(D15/D14,3)</f>
        <v>0.884</v>
      </c>
      <c r="E16" s="270">
        <f>ROUND(E15/E14,3)</f>
        <v>1.032</v>
      </c>
      <c r="F16" s="270">
        <f>ROUND(F15/F14,3)</f>
        <v>0.999</v>
      </c>
      <c r="G16" s="270">
        <f>ROUND(G15/G14,3)</f>
        <v>0.97</v>
      </c>
    </row>
    <row r="17" spans="1:7" ht="18" customHeight="1">
      <c r="A17" s="430" t="s">
        <v>61</v>
      </c>
      <c r="B17" s="269">
        <v>1335</v>
      </c>
      <c r="C17" s="269">
        <v>1423</v>
      </c>
      <c r="D17" s="269">
        <v>1514</v>
      </c>
      <c r="E17" s="269">
        <v>1384</v>
      </c>
      <c r="F17" s="269">
        <v>1438</v>
      </c>
      <c r="G17" s="269">
        <v>1494</v>
      </c>
    </row>
    <row r="18" spans="1:7" ht="18" customHeight="1">
      <c r="A18" s="430"/>
      <c r="B18" s="238">
        <v>1260</v>
      </c>
      <c r="C18" s="238">
        <v>1323</v>
      </c>
      <c r="D18" s="238">
        <v>1392</v>
      </c>
      <c r="E18" s="238">
        <v>1332</v>
      </c>
      <c r="F18" s="238">
        <v>1332</v>
      </c>
      <c r="G18" s="238">
        <v>1332</v>
      </c>
    </row>
    <row r="19" spans="1:7" ht="18" customHeight="1">
      <c r="A19" s="430"/>
      <c r="B19" s="270">
        <f aca="true" t="shared" si="0" ref="B19:G19">B18/B17</f>
        <v>0.9438202247191011</v>
      </c>
      <c r="C19" s="270">
        <f t="shared" si="0"/>
        <v>0.9297259311314126</v>
      </c>
      <c r="D19" s="270">
        <f t="shared" si="0"/>
        <v>0.9194187582562747</v>
      </c>
      <c r="E19" s="270">
        <f t="shared" si="0"/>
        <v>0.9624277456647399</v>
      </c>
      <c r="F19" s="270">
        <f t="shared" si="0"/>
        <v>0.9262865090403338</v>
      </c>
      <c r="G19" s="270">
        <f t="shared" si="0"/>
        <v>0.891566265060241</v>
      </c>
    </row>
    <row r="20" spans="1:9" s="220" customFormat="1" ht="18" customHeight="1">
      <c r="A20" s="578" t="s">
        <v>432</v>
      </c>
      <c r="B20" s="579"/>
      <c r="C20" s="218"/>
      <c r="D20" s="218"/>
      <c r="E20" s="218"/>
      <c r="F20" s="218"/>
      <c r="G20" s="224" t="s">
        <v>434</v>
      </c>
      <c r="I20" s="219"/>
    </row>
    <row r="21" spans="1:7" ht="165" customHeight="1">
      <c r="A21" s="574" t="s">
        <v>745</v>
      </c>
      <c r="B21" s="575"/>
      <c r="C21" s="575"/>
      <c r="D21" s="575"/>
      <c r="E21" s="575"/>
      <c r="F21" s="570"/>
      <c r="G21" s="260" t="s">
        <v>586</v>
      </c>
    </row>
    <row r="22" spans="1:7" ht="66.75" customHeight="1" hidden="1">
      <c r="A22" s="574" t="s">
        <v>574</v>
      </c>
      <c r="B22" s="575"/>
      <c r="C22" s="575"/>
      <c r="D22" s="575"/>
      <c r="E22" s="575"/>
      <c r="F22" s="570"/>
      <c r="G22" s="221"/>
    </row>
    <row r="23" spans="1:9" ht="97.5" customHeight="1" hidden="1">
      <c r="A23" s="568" t="s">
        <v>458</v>
      </c>
      <c r="B23" s="569"/>
      <c r="C23" s="569"/>
      <c r="D23" s="569"/>
      <c r="E23" s="569"/>
      <c r="F23" s="569"/>
      <c r="G23" s="570"/>
      <c r="H23" s="227"/>
      <c r="I23" s="223"/>
    </row>
    <row r="24" spans="1:9" ht="91.5" customHeight="1" hidden="1">
      <c r="A24" s="571" t="s">
        <v>557</v>
      </c>
      <c r="B24" s="572"/>
      <c r="C24" s="572"/>
      <c r="D24" s="572"/>
      <c r="E24" s="572"/>
      <c r="F24" s="572"/>
      <c r="G24" s="573"/>
      <c r="H24" s="227"/>
      <c r="I24" s="223"/>
    </row>
    <row r="25" spans="1:9" ht="18" customHeight="1">
      <c r="A25" s="521" t="s">
        <v>433</v>
      </c>
      <c r="B25" s="523"/>
      <c r="C25" s="206"/>
      <c r="D25" s="206"/>
      <c r="E25" s="206"/>
      <c r="F25" s="206"/>
      <c r="G25" s="206"/>
      <c r="H25" s="147"/>
      <c r="I25" s="147"/>
    </row>
    <row r="26" spans="1:7" ht="45" customHeight="1">
      <c r="A26" s="521" t="s">
        <v>625</v>
      </c>
      <c r="B26" s="522"/>
      <c r="C26" s="522"/>
      <c r="D26" s="522"/>
      <c r="E26" s="522"/>
      <c r="F26" s="522"/>
      <c r="G26" s="523"/>
    </row>
    <row r="28" spans="1:6" ht="13.5">
      <c r="A28" s="16" t="s">
        <v>268</v>
      </c>
      <c r="F28" s="16"/>
    </row>
    <row r="29" ht="5.25" customHeight="1">
      <c r="F29" s="16"/>
    </row>
    <row r="30" spans="1:7" ht="18" customHeight="1">
      <c r="A30" s="565" t="s">
        <v>1</v>
      </c>
      <c r="B30" s="512" t="s">
        <v>269</v>
      </c>
      <c r="C30" s="513"/>
      <c r="D30" s="513"/>
      <c r="E30" s="513"/>
      <c r="F30" s="513"/>
      <c r="G30" s="514"/>
    </row>
    <row r="31" spans="1:7" ht="18" customHeight="1">
      <c r="A31" s="566"/>
      <c r="B31" s="537" t="s">
        <v>270</v>
      </c>
      <c r="C31" s="538"/>
      <c r="D31" s="537" t="s">
        <v>271</v>
      </c>
      <c r="E31" s="538"/>
      <c r="F31" s="537" t="s">
        <v>273</v>
      </c>
      <c r="G31" s="538"/>
    </row>
    <row r="32" spans="1:7" ht="18" customHeight="1">
      <c r="A32" s="566"/>
      <c r="B32" s="576" t="s">
        <v>58</v>
      </c>
      <c r="C32" s="577"/>
      <c r="D32" s="576" t="s">
        <v>58</v>
      </c>
      <c r="E32" s="577"/>
      <c r="F32" s="576" t="s">
        <v>58</v>
      </c>
      <c r="G32" s="577"/>
    </row>
    <row r="33" spans="1:7" ht="18" customHeight="1">
      <c r="A33" s="130" t="s">
        <v>60</v>
      </c>
      <c r="B33" s="535"/>
      <c r="C33" s="536"/>
      <c r="D33" s="535"/>
      <c r="E33" s="536"/>
      <c r="F33" s="535"/>
      <c r="G33" s="536"/>
    </row>
    <row r="34" spans="1:7" ht="18" customHeight="1">
      <c r="A34" s="130" t="s">
        <v>61</v>
      </c>
      <c r="B34" s="535"/>
      <c r="C34" s="536"/>
      <c r="D34" s="535"/>
      <c r="E34" s="536"/>
      <c r="F34" s="535"/>
      <c r="G34" s="536"/>
    </row>
    <row r="35" spans="1:7" ht="135" customHeight="1" thickBot="1">
      <c r="A35" s="580" t="s">
        <v>274</v>
      </c>
      <c r="B35" s="581"/>
      <c r="C35" s="581"/>
      <c r="D35" s="581"/>
      <c r="E35" s="581"/>
      <c r="F35" s="581"/>
      <c r="G35" s="582"/>
    </row>
  </sheetData>
  <sheetProtection/>
  <mergeCells count="30">
    <mergeCell ref="A35:G35"/>
    <mergeCell ref="F31:G31"/>
    <mergeCell ref="F32:G32"/>
    <mergeCell ref="F33:G33"/>
    <mergeCell ref="F34:G34"/>
    <mergeCell ref="B33:C33"/>
    <mergeCell ref="B34:C34"/>
    <mergeCell ref="D33:E33"/>
    <mergeCell ref="B31:C31"/>
    <mergeCell ref="B32:C32"/>
    <mergeCell ref="D31:E31"/>
    <mergeCell ref="D32:E32"/>
    <mergeCell ref="A30:A32"/>
    <mergeCell ref="D34:E34"/>
    <mergeCell ref="B30:G30"/>
    <mergeCell ref="B5:G5"/>
    <mergeCell ref="E9:G9"/>
    <mergeCell ref="A20:B20"/>
    <mergeCell ref="A25:B25"/>
    <mergeCell ref="A22:F22"/>
    <mergeCell ref="A1:B1"/>
    <mergeCell ref="A26:G26"/>
    <mergeCell ref="A14:A16"/>
    <mergeCell ref="A17:A19"/>
    <mergeCell ref="A9:A13"/>
    <mergeCell ref="B9:D9"/>
    <mergeCell ref="A3:D3"/>
    <mergeCell ref="A23:G23"/>
    <mergeCell ref="A24:G24"/>
    <mergeCell ref="A21:F21"/>
  </mergeCells>
  <printOptions horizontalCentered="1" verticalCentered="1"/>
  <pageMargins left="0.7086614173228347" right="0.7086614173228347" top="0.7480314960629921" bottom="0.35433070866141736" header="0.31496062992125984" footer="0.2755905511811024"/>
  <pageSetup blackAndWhite="1" horizontalDpi="600" verticalDpi="600" orientation="portrait" paperSize="9" scale="89" r:id="rId1"/>
  <headerFooter differentFirst="1">
    <oddFooter>&amp;C&amp;"HG丸ｺﾞｼｯｸM-PRO,標準"&amp;12&amp;P</oddFooter>
    <firstHeader>&amp;R&amp;16資料２</firstHeader>
    <firstFooter>&amp;C&amp;P</firstFooter>
  </headerFooter>
</worksheet>
</file>

<file path=xl/worksheets/sheet50.xml><?xml version="1.0" encoding="utf-8"?>
<worksheet xmlns="http://schemas.openxmlformats.org/spreadsheetml/2006/main" xmlns:r="http://schemas.openxmlformats.org/officeDocument/2006/relationships">
  <sheetPr>
    <tabColor rgb="FF00B0F0"/>
  </sheetPr>
  <dimension ref="A1:G39"/>
  <sheetViews>
    <sheetView view="pageBreakPreview" zoomScaleSheetLayoutView="100" workbookViewId="0" topLeftCell="A28">
      <selection activeCell="A29" sqref="A29:D29"/>
    </sheetView>
  </sheetViews>
  <sheetFormatPr defaultColWidth="9.140625" defaultRowHeight="15"/>
  <cols>
    <col min="1" max="1" width="23.7109375" style="16" customWidth="1"/>
    <col min="2" max="4" width="22.57421875" style="16" customWidth="1"/>
    <col min="5" max="16384" width="9.00390625" style="18" customWidth="1"/>
  </cols>
  <sheetData>
    <row r="1" spans="1:4" ht="30" customHeight="1">
      <c r="A1" s="511" t="s">
        <v>297</v>
      </c>
      <c r="B1" s="511"/>
      <c r="C1" s="261"/>
      <c r="D1" s="261"/>
    </row>
    <row r="3" spans="1:4" ht="33" customHeight="1">
      <c r="A3" s="622" t="s">
        <v>195</v>
      </c>
      <c r="B3" s="623"/>
      <c r="C3" s="110" t="s">
        <v>417</v>
      </c>
      <c r="D3" s="138" t="s">
        <v>418</v>
      </c>
    </row>
    <row r="4" spans="1:4" ht="13.5">
      <c r="A4" s="20"/>
      <c r="B4" s="21"/>
      <c r="C4" s="17"/>
      <c r="D4" s="22"/>
    </row>
    <row r="5" spans="1:4" ht="72" customHeight="1">
      <c r="A5" s="23" t="s">
        <v>9</v>
      </c>
      <c r="B5" s="544" t="s">
        <v>738</v>
      </c>
      <c r="C5" s="545"/>
      <c r="D5" s="546"/>
    </row>
    <row r="7" ht="13.5">
      <c r="A7" s="16" t="s">
        <v>64</v>
      </c>
    </row>
    <row r="8" ht="5.25" customHeight="1"/>
    <row r="9" spans="1:4" ht="18" customHeight="1">
      <c r="A9" s="529" t="s">
        <v>1</v>
      </c>
      <c r="B9" s="512" t="s">
        <v>199</v>
      </c>
      <c r="C9" s="513"/>
      <c r="D9" s="514"/>
    </row>
    <row r="10" spans="1:4" ht="18" customHeight="1">
      <c r="A10" s="531"/>
      <c r="B10" s="85" t="s">
        <v>54</v>
      </c>
      <c r="C10" s="50" t="s">
        <v>65</v>
      </c>
      <c r="D10" s="85" t="s">
        <v>66</v>
      </c>
    </row>
    <row r="11" spans="1:4" ht="18" customHeight="1">
      <c r="A11" s="531"/>
      <c r="B11" s="39" t="s">
        <v>200</v>
      </c>
      <c r="C11" s="51" t="s">
        <v>200</v>
      </c>
      <c r="D11" s="52" t="s">
        <v>200</v>
      </c>
    </row>
    <row r="12" spans="1:4" ht="18" customHeight="1">
      <c r="A12" s="531"/>
      <c r="B12" s="237" t="s">
        <v>610</v>
      </c>
      <c r="C12" s="280" t="s">
        <v>610</v>
      </c>
      <c r="D12" s="237" t="s">
        <v>611</v>
      </c>
    </row>
    <row r="13" spans="1:4" ht="18" customHeight="1">
      <c r="A13" s="533"/>
      <c r="B13" s="49" t="s">
        <v>2</v>
      </c>
      <c r="C13" s="44" t="s">
        <v>2</v>
      </c>
      <c r="D13" s="53" t="s">
        <v>2</v>
      </c>
    </row>
    <row r="14" spans="1:4" ht="18" customHeight="1">
      <c r="A14" s="681" t="s">
        <v>201</v>
      </c>
      <c r="B14" s="269">
        <v>2</v>
      </c>
      <c r="C14" s="263">
        <v>2</v>
      </c>
      <c r="D14" s="263">
        <v>2</v>
      </c>
    </row>
    <row r="15" spans="1:4" ht="18" customHeight="1">
      <c r="A15" s="698"/>
      <c r="B15" s="238">
        <v>2</v>
      </c>
      <c r="C15" s="249">
        <v>1</v>
      </c>
      <c r="D15" s="279">
        <v>1</v>
      </c>
    </row>
    <row r="16" spans="1:4" ht="18" customHeight="1">
      <c r="A16" s="698"/>
      <c r="B16" s="270">
        <f>B15/B14</f>
        <v>1</v>
      </c>
      <c r="C16" s="270">
        <f>C15/C14</f>
        <v>0.5</v>
      </c>
      <c r="D16" s="270">
        <f>D15/D14</f>
        <v>0.5</v>
      </c>
    </row>
    <row r="17" spans="1:4" ht="18" customHeight="1">
      <c r="A17" s="445" t="s">
        <v>202</v>
      </c>
      <c r="B17" s="269">
        <v>1</v>
      </c>
      <c r="C17" s="263">
        <v>1</v>
      </c>
      <c r="D17" s="263">
        <v>1</v>
      </c>
    </row>
    <row r="18" spans="1:4" ht="18" customHeight="1">
      <c r="A18" s="445"/>
      <c r="B18" s="238">
        <v>1</v>
      </c>
      <c r="C18" s="249">
        <v>1</v>
      </c>
      <c r="D18" s="279">
        <v>1</v>
      </c>
    </row>
    <row r="19" spans="1:4" ht="18" customHeight="1">
      <c r="A19" s="445"/>
      <c r="B19" s="270">
        <f>B18/B17</f>
        <v>1</v>
      </c>
      <c r="C19" s="270">
        <f>C18/C17</f>
        <v>1</v>
      </c>
      <c r="D19" s="270">
        <f>D18/D17</f>
        <v>1</v>
      </c>
    </row>
    <row r="20" spans="1:4" ht="18" customHeight="1">
      <c r="A20" s="748" t="s">
        <v>203</v>
      </c>
      <c r="B20" s="269">
        <v>1</v>
      </c>
      <c r="C20" s="263">
        <v>1</v>
      </c>
      <c r="D20" s="263">
        <v>1</v>
      </c>
    </row>
    <row r="21" spans="1:4" ht="18" customHeight="1">
      <c r="A21" s="749"/>
      <c r="B21" s="238">
        <v>1</v>
      </c>
      <c r="C21" s="249">
        <v>1</v>
      </c>
      <c r="D21" s="279">
        <v>1</v>
      </c>
    </row>
    <row r="22" spans="1:4" ht="18" customHeight="1">
      <c r="A22" s="749"/>
      <c r="B22" s="270">
        <f>B21/B20</f>
        <v>1</v>
      </c>
      <c r="C22" s="270">
        <f>C21/C20</f>
        <v>1</v>
      </c>
      <c r="D22" s="270">
        <f>D21/D20</f>
        <v>1</v>
      </c>
    </row>
    <row r="23" spans="1:4" ht="18" customHeight="1">
      <c r="A23" s="159" t="s">
        <v>435</v>
      </c>
      <c r="B23" s="215"/>
      <c r="C23" s="215"/>
      <c r="D23" s="224" t="s">
        <v>434</v>
      </c>
    </row>
    <row r="24" spans="1:4" ht="118.5" customHeight="1">
      <c r="A24" s="591" t="s">
        <v>739</v>
      </c>
      <c r="B24" s="592"/>
      <c r="C24" s="590"/>
      <c r="D24" s="260" t="s">
        <v>603</v>
      </c>
    </row>
    <row r="25" spans="1:4" ht="93.75" customHeight="1" hidden="1">
      <c r="A25" s="591" t="s">
        <v>454</v>
      </c>
      <c r="B25" s="592"/>
      <c r="C25" s="590"/>
      <c r="D25" s="217" t="s">
        <v>603</v>
      </c>
    </row>
    <row r="26" spans="1:4" ht="93.75" customHeight="1" hidden="1">
      <c r="A26" s="588" t="s">
        <v>493</v>
      </c>
      <c r="B26" s="589"/>
      <c r="C26" s="589"/>
      <c r="D26" s="590"/>
    </row>
    <row r="27" spans="1:4" ht="93.75" customHeight="1" hidden="1">
      <c r="A27" s="608" t="s">
        <v>605</v>
      </c>
      <c r="B27" s="609"/>
      <c r="C27" s="609"/>
      <c r="D27" s="610"/>
    </row>
    <row r="28" spans="1:5" ht="18" customHeight="1">
      <c r="A28" s="157" t="s">
        <v>433</v>
      </c>
      <c r="B28" s="206"/>
      <c r="C28" s="206"/>
      <c r="D28" s="147"/>
      <c r="E28" s="223"/>
    </row>
    <row r="29" spans="1:4" ht="37.5" customHeight="1">
      <c r="A29" s="521" t="s">
        <v>667</v>
      </c>
      <c r="B29" s="522"/>
      <c r="C29" s="522"/>
      <c r="D29" s="523"/>
    </row>
    <row r="31" ht="13.5">
      <c r="A31" s="16" t="s">
        <v>268</v>
      </c>
    </row>
    <row r="32" ht="5.25" customHeight="1"/>
    <row r="33" spans="1:4" ht="18" customHeight="1">
      <c r="A33" s="529" t="s">
        <v>1</v>
      </c>
      <c r="B33" s="512" t="s">
        <v>305</v>
      </c>
      <c r="C33" s="513"/>
      <c r="D33" s="514"/>
    </row>
    <row r="34" spans="1:4" ht="18" customHeight="1">
      <c r="A34" s="531"/>
      <c r="B34" s="154" t="s">
        <v>270</v>
      </c>
      <c r="C34" s="151" t="s">
        <v>271</v>
      </c>
      <c r="D34" s="154" t="s">
        <v>273</v>
      </c>
    </row>
    <row r="35" spans="1:4" ht="18" customHeight="1">
      <c r="A35" s="531"/>
      <c r="B35" s="39" t="s">
        <v>58</v>
      </c>
      <c r="C35" s="51" t="s">
        <v>58</v>
      </c>
      <c r="D35" s="52" t="s">
        <v>58</v>
      </c>
    </row>
    <row r="36" spans="1:4" ht="18" customHeight="1">
      <c r="A36" s="158" t="s">
        <v>201</v>
      </c>
      <c r="B36" s="209"/>
      <c r="C36" s="210"/>
      <c r="D36" s="210"/>
    </row>
    <row r="37" spans="1:4" ht="18" customHeight="1">
      <c r="A37" s="159" t="s">
        <v>202</v>
      </c>
      <c r="B37" s="209"/>
      <c r="C37" s="210"/>
      <c r="D37" s="210"/>
    </row>
    <row r="38" spans="1:4" ht="18" customHeight="1">
      <c r="A38" s="163" t="s">
        <v>306</v>
      </c>
      <c r="B38" s="209"/>
      <c r="C38" s="210"/>
      <c r="D38" s="210"/>
    </row>
    <row r="39" spans="1:7" ht="135" customHeight="1">
      <c r="A39" s="580" t="s">
        <v>274</v>
      </c>
      <c r="B39" s="616"/>
      <c r="C39" s="616"/>
      <c r="D39" s="617"/>
      <c r="E39" s="150"/>
      <c r="F39" s="150"/>
      <c r="G39" s="150"/>
    </row>
  </sheetData>
  <sheetProtection/>
  <mergeCells count="16">
    <mergeCell ref="A39:D39"/>
    <mergeCell ref="A33:A35"/>
    <mergeCell ref="B33:D33"/>
    <mergeCell ref="A20:A22"/>
    <mergeCell ref="A17:A19"/>
    <mergeCell ref="A29:D29"/>
    <mergeCell ref="A24:C24"/>
    <mergeCell ref="A26:D26"/>
    <mergeCell ref="A27:D27"/>
    <mergeCell ref="A25:C25"/>
    <mergeCell ref="A3:B3"/>
    <mergeCell ref="B5:D5"/>
    <mergeCell ref="A9:A13"/>
    <mergeCell ref="B9:D9"/>
    <mergeCell ref="A14:A16"/>
    <mergeCell ref="A1:B1"/>
  </mergeCells>
  <printOptions horizontalCentered="1" verticalCentered="1"/>
  <pageMargins left="0.7086614173228347" right="0.7086614173228347" top="0.7480314960629921" bottom="0.35433070866141736" header="0.31496062992125984" footer="0.2755905511811024"/>
  <pageSetup blackAndWhite="1" horizontalDpi="600" verticalDpi="600" orientation="portrait" paperSize="9" scale="95" r:id="rId2"/>
  <headerFooter differentFirst="1">
    <oddFooter>&amp;C&amp;"HG丸ｺﾞｼｯｸM-PRO,標準"&amp;12&amp;P</oddFooter>
    <firstHeader>&amp;R&amp;16資料２</firstHeader>
    <firstFooter>&amp;C&amp;P</firstFooter>
  </headerFooter>
  <drawing r:id="rId1"/>
</worksheet>
</file>

<file path=xl/worksheets/sheet51.xml><?xml version="1.0" encoding="utf-8"?>
<worksheet xmlns="http://schemas.openxmlformats.org/spreadsheetml/2006/main" xmlns:r="http://schemas.openxmlformats.org/officeDocument/2006/relationships">
  <sheetPr>
    <tabColor rgb="FF00B0F0"/>
  </sheetPr>
  <dimension ref="A1:G35"/>
  <sheetViews>
    <sheetView view="pageBreakPreview" zoomScaleSheetLayoutView="100" workbookViewId="0" topLeftCell="A1">
      <selection activeCell="A26" sqref="A26:D26"/>
    </sheetView>
  </sheetViews>
  <sheetFormatPr defaultColWidth="9.140625" defaultRowHeight="15"/>
  <cols>
    <col min="1" max="1" width="23.7109375" style="16" customWidth="1"/>
    <col min="2" max="4" width="22.57421875" style="16" customWidth="1"/>
    <col min="5" max="16384" width="9.00390625" style="18" customWidth="1"/>
  </cols>
  <sheetData>
    <row r="1" spans="1:4" ht="30" customHeight="1">
      <c r="A1" s="511" t="s">
        <v>298</v>
      </c>
      <c r="B1" s="511"/>
      <c r="C1" s="113" t="s">
        <v>661</v>
      </c>
      <c r="D1" s="261"/>
    </row>
    <row r="3" spans="1:4" ht="33" customHeight="1">
      <c r="A3" s="622" t="s">
        <v>196</v>
      </c>
      <c r="B3" s="623"/>
      <c r="C3" s="48" t="s">
        <v>379</v>
      </c>
      <c r="D3" s="138" t="s">
        <v>419</v>
      </c>
    </row>
    <row r="4" spans="1:4" ht="13.5">
      <c r="A4" s="20"/>
      <c r="B4" s="21"/>
      <c r="C4" s="17"/>
      <c r="D4" s="22"/>
    </row>
    <row r="5" spans="1:4" ht="54.75" customHeight="1">
      <c r="A5" s="23" t="s">
        <v>9</v>
      </c>
      <c r="B5" s="544" t="s">
        <v>740</v>
      </c>
      <c r="C5" s="545"/>
      <c r="D5" s="546"/>
    </row>
    <row r="7" ht="13.5">
      <c r="A7" s="16" t="s">
        <v>64</v>
      </c>
    </row>
    <row r="8" ht="5.25" customHeight="1"/>
    <row r="9" spans="1:4" ht="18" customHeight="1">
      <c r="A9" s="529" t="s">
        <v>1</v>
      </c>
      <c r="B9" s="512" t="s">
        <v>70</v>
      </c>
      <c r="C9" s="513"/>
      <c r="D9" s="514"/>
    </row>
    <row r="10" spans="1:4" ht="18" customHeight="1">
      <c r="A10" s="531"/>
      <c r="B10" s="59" t="s">
        <v>54</v>
      </c>
      <c r="C10" s="50" t="s">
        <v>65</v>
      </c>
      <c r="D10" s="59" t="s">
        <v>66</v>
      </c>
    </row>
    <row r="11" spans="1:4" ht="18" customHeight="1">
      <c r="A11" s="531"/>
      <c r="B11" s="39" t="s">
        <v>58</v>
      </c>
      <c r="C11" s="51" t="s">
        <v>58</v>
      </c>
      <c r="D11" s="52" t="s">
        <v>58</v>
      </c>
    </row>
    <row r="12" spans="1:4" ht="18" customHeight="1">
      <c r="A12" s="531"/>
      <c r="B12" s="237" t="s">
        <v>610</v>
      </c>
      <c r="C12" s="280" t="s">
        <v>610</v>
      </c>
      <c r="D12" s="237" t="s">
        <v>611</v>
      </c>
    </row>
    <row r="13" spans="1:4" ht="18" customHeight="1">
      <c r="A13" s="533"/>
      <c r="B13" s="49" t="s">
        <v>2</v>
      </c>
      <c r="C13" s="44" t="s">
        <v>2</v>
      </c>
      <c r="D13" s="53" t="s">
        <v>2</v>
      </c>
    </row>
    <row r="14" spans="1:4" ht="18" customHeight="1">
      <c r="A14" s="681" t="s">
        <v>155</v>
      </c>
      <c r="B14" s="269">
        <v>75</v>
      </c>
      <c r="C14" s="263">
        <v>63</v>
      </c>
      <c r="D14" s="263">
        <v>71</v>
      </c>
    </row>
    <row r="15" spans="1:4" ht="18" customHeight="1">
      <c r="A15" s="698"/>
      <c r="B15" s="238">
        <v>74</v>
      </c>
      <c r="C15" s="249">
        <v>37</v>
      </c>
      <c r="D15" s="279">
        <v>39</v>
      </c>
    </row>
    <row r="16" spans="1:4" ht="18" customHeight="1">
      <c r="A16" s="698"/>
      <c r="B16" s="270">
        <f>B15/B14</f>
        <v>0.9866666666666667</v>
      </c>
      <c r="C16" s="270">
        <f>C15/C14</f>
        <v>0.5873015873015873</v>
      </c>
      <c r="D16" s="270">
        <f>D15/D14</f>
        <v>0.5492957746478874</v>
      </c>
    </row>
    <row r="17" spans="1:4" ht="18" customHeight="1">
      <c r="A17" s="445" t="s">
        <v>156</v>
      </c>
      <c r="B17" s="269">
        <v>1606</v>
      </c>
      <c r="C17" s="263">
        <v>1291</v>
      </c>
      <c r="D17" s="263">
        <v>1481</v>
      </c>
    </row>
    <row r="18" spans="1:4" ht="18" customHeight="1">
      <c r="A18" s="445"/>
      <c r="B18" s="238">
        <v>1419</v>
      </c>
      <c r="C18" s="249">
        <v>980</v>
      </c>
      <c r="D18" s="279">
        <v>1095</v>
      </c>
    </row>
    <row r="19" spans="1:4" ht="18" customHeight="1">
      <c r="A19" s="445"/>
      <c r="B19" s="270">
        <f>B18/B17</f>
        <v>0.8835616438356164</v>
      </c>
      <c r="C19" s="270">
        <f>C18/C17</f>
        <v>0.7591014717273431</v>
      </c>
      <c r="D19" s="270">
        <f>D18/D17</f>
        <v>0.7393652937204591</v>
      </c>
    </row>
    <row r="20" spans="1:4" ht="18" customHeight="1">
      <c r="A20" s="159" t="s">
        <v>435</v>
      </c>
      <c r="B20" s="215"/>
      <c r="C20" s="215"/>
      <c r="D20" s="224" t="s">
        <v>434</v>
      </c>
    </row>
    <row r="21" spans="1:4" ht="81.75" customHeight="1">
      <c r="A21" s="683" t="s">
        <v>741</v>
      </c>
      <c r="B21" s="684"/>
      <c r="C21" s="685"/>
      <c r="D21" s="260" t="s">
        <v>498</v>
      </c>
    </row>
    <row r="22" spans="1:4" ht="52.5" customHeight="1" hidden="1">
      <c r="A22" s="591" t="s">
        <v>455</v>
      </c>
      <c r="B22" s="592"/>
      <c r="C22" s="590"/>
      <c r="D22" s="231" t="s">
        <v>498</v>
      </c>
    </row>
    <row r="23" spans="1:4" ht="52.5" customHeight="1" hidden="1">
      <c r="A23" s="588" t="s">
        <v>494</v>
      </c>
      <c r="B23" s="589"/>
      <c r="C23" s="589"/>
      <c r="D23" s="590"/>
    </row>
    <row r="24" spans="1:4" ht="52.5" customHeight="1" hidden="1">
      <c r="A24" s="682" t="s">
        <v>571</v>
      </c>
      <c r="B24" s="696"/>
      <c r="C24" s="696"/>
      <c r="D24" s="697"/>
    </row>
    <row r="25" spans="1:5" ht="18" customHeight="1">
      <c r="A25" s="208" t="s">
        <v>433</v>
      </c>
      <c r="B25" s="147"/>
      <c r="C25" s="147"/>
      <c r="D25" s="147"/>
      <c r="E25" s="223"/>
    </row>
    <row r="26" spans="1:4" ht="52.5" customHeight="1">
      <c r="A26" s="521" t="s">
        <v>668</v>
      </c>
      <c r="B26" s="522"/>
      <c r="C26" s="522"/>
      <c r="D26" s="523"/>
    </row>
    <row r="28" ht="13.5">
      <c r="A28" s="16" t="s">
        <v>301</v>
      </c>
    </row>
    <row r="29" ht="5.25" customHeight="1"/>
    <row r="30" spans="1:4" ht="18" customHeight="1">
      <c r="A30" s="529" t="s">
        <v>1</v>
      </c>
      <c r="B30" s="512" t="s">
        <v>277</v>
      </c>
      <c r="C30" s="513"/>
      <c r="D30" s="514"/>
    </row>
    <row r="31" spans="1:4" ht="18" customHeight="1">
      <c r="A31" s="531"/>
      <c r="B31" s="154" t="s">
        <v>270</v>
      </c>
      <c r="C31" s="151" t="s">
        <v>271</v>
      </c>
      <c r="D31" s="154" t="s">
        <v>273</v>
      </c>
    </row>
    <row r="32" spans="1:4" ht="18" customHeight="1">
      <c r="A32" s="531"/>
      <c r="B32" s="39" t="s">
        <v>58</v>
      </c>
      <c r="C32" s="51" t="s">
        <v>58</v>
      </c>
      <c r="D32" s="52" t="s">
        <v>58</v>
      </c>
    </row>
    <row r="33" spans="1:4" ht="18" customHeight="1">
      <c r="A33" s="155" t="s">
        <v>155</v>
      </c>
      <c r="B33" s="209"/>
      <c r="C33" s="210"/>
      <c r="D33" s="210"/>
    </row>
    <row r="34" spans="1:4" ht="18" customHeight="1">
      <c r="A34" s="157" t="s">
        <v>156</v>
      </c>
      <c r="B34" s="209"/>
      <c r="C34" s="210"/>
      <c r="D34" s="210"/>
    </row>
    <row r="35" spans="1:7" ht="135" customHeight="1">
      <c r="A35" s="580" t="s">
        <v>274</v>
      </c>
      <c r="B35" s="616"/>
      <c r="C35" s="616"/>
      <c r="D35" s="617"/>
      <c r="E35" s="150"/>
      <c r="F35" s="150"/>
      <c r="G35" s="150"/>
    </row>
  </sheetData>
  <sheetProtection/>
  <mergeCells count="15">
    <mergeCell ref="A3:B3"/>
    <mergeCell ref="B5:D5"/>
    <mergeCell ref="A9:A13"/>
    <mergeCell ref="B9:D9"/>
    <mergeCell ref="A14:A16"/>
    <mergeCell ref="A1:B1"/>
    <mergeCell ref="A30:A32"/>
    <mergeCell ref="B30:D30"/>
    <mergeCell ref="A35:D35"/>
    <mergeCell ref="A17:A19"/>
    <mergeCell ref="A26:D26"/>
    <mergeCell ref="A22:C22"/>
    <mergeCell ref="A23:D23"/>
    <mergeCell ref="A24:D24"/>
    <mergeCell ref="A21:C21"/>
  </mergeCells>
  <printOptions horizontalCentered="1" verticalCentered="1"/>
  <pageMargins left="0.7086614173228347" right="0.7086614173228347" top="0.7480314960629921" bottom="0.35433070866141736" header="0.31496062992125984" footer="0.2755905511811024"/>
  <pageSetup blackAndWhite="1" horizontalDpi="600" verticalDpi="600" orientation="portrait" paperSize="9" scale="95" r:id="rId2"/>
  <headerFooter differentFirst="1">
    <oddFooter>&amp;C&amp;"HG丸ｺﾞｼｯｸM-PRO,標準"&amp;12&amp;P</oddFooter>
    <firstHeader>&amp;R&amp;16資料２</firstHeader>
    <firstFooter>&amp;C&amp;P</firstFooter>
  </headerFooter>
  <drawing r:id="rId1"/>
</worksheet>
</file>

<file path=xl/worksheets/sheet6.xml><?xml version="1.0" encoding="utf-8"?>
<worksheet xmlns="http://schemas.openxmlformats.org/spreadsheetml/2006/main" xmlns:r="http://schemas.openxmlformats.org/officeDocument/2006/relationships">
  <sheetPr>
    <tabColor rgb="FF00B0F0"/>
  </sheetPr>
  <dimension ref="A1:I35"/>
  <sheetViews>
    <sheetView view="pageBreakPreview" zoomScaleSheetLayoutView="100" workbookViewId="0" topLeftCell="A1">
      <selection activeCell="A21" sqref="A21:F21"/>
    </sheetView>
  </sheetViews>
  <sheetFormatPr defaultColWidth="17.7109375" defaultRowHeight="15"/>
  <cols>
    <col min="1" max="1" width="17.7109375" style="16" customWidth="1"/>
    <col min="2" max="5" width="14.57421875" style="16" customWidth="1"/>
    <col min="6" max="7" width="14.57421875" style="18" customWidth="1"/>
    <col min="8" max="16384" width="17.7109375" style="18" customWidth="1"/>
  </cols>
  <sheetData>
    <row r="1" spans="1:7" ht="30" customHeight="1">
      <c r="A1" s="511" t="s">
        <v>275</v>
      </c>
      <c r="B1" s="511"/>
      <c r="C1" s="175"/>
      <c r="D1" s="175"/>
      <c r="E1" s="176"/>
      <c r="F1" s="176"/>
      <c r="G1" s="273"/>
    </row>
    <row r="3" spans="1:7" ht="33" customHeight="1">
      <c r="A3" s="544" t="s">
        <v>308</v>
      </c>
      <c r="B3" s="545"/>
      <c r="C3" s="545"/>
      <c r="D3" s="546"/>
      <c r="E3" s="19" t="s">
        <v>0</v>
      </c>
      <c r="F3" s="37" t="s">
        <v>53</v>
      </c>
      <c r="G3" s="19" t="s">
        <v>374</v>
      </c>
    </row>
    <row r="4" spans="1:5" ht="13.5">
      <c r="A4" s="20"/>
      <c r="B4" s="21"/>
      <c r="C4" s="21"/>
      <c r="D4" s="17"/>
      <c r="E4" s="22"/>
    </row>
    <row r="5" spans="1:7" ht="33.75" customHeight="1">
      <c r="A5" s="23" t="s">
        <v>9</v>
      </c>
      <c r="B5" s="544" t="s">
        <v>55</v>
      </c>
      <c r="C5" s="545"/>
      <c r="D5" s="545"/>
      <c r="E5" s="545"/>
      <c r="F5" s="545"/>
      <c r="G5" s="546"/>
    </row>
    <row r="7" ht="13.5">
      <c r="A7" s="16" t="s">
        <v>62</v>
      </c>
    </row>
    <row r="8" ht="5.25" customHeight="1"/>
    <row r="9" spans="1:7" ht="18" customHeight="1">
      <c r="A9" s="583" t="s">
        <v>1</v>
      </c>
      <c r="B9" s="512" t="s">
        <v>68</v>
      </c>
      <c r="C9" s="513"/>
      <c r="D9" s="514"/>
      <c r="E9" s="512" t="s">
        <v>69</v>
      </c>
      <c r="F9" s="513"/>
      <c r="G9" s="514"/>
    </row>
    <row r="10" spans="1:7" ht="18" customHeight="1">
      <c r="A10" s="583"/>
      <c r="B10" s="36" t="s">
        <v>7</v>
      </c>
      <c r="C10" s="36" t="s">
        <v>8</v>
      </c>
      <c r="D10" s="36" t="s">
        <v>37</v>
      </c>
      <c r="E10" s="36" t="s">
        <v>54</v>
      </c>
      <c r="F10" s="117" t="s">
        <v>65</v>
      </c>
      <c r="G10" s="132" t="s">
        <v>66</v>
      </c>
    </row>
    <row r="11" spans="1:7" ht="18" customHeight="1">
      <c r="A11" s="583"/>
      <c r="B11" s="39" t="s">
        <v>58</v>
      </c>
      <c r="C11" s="39" t="s">
        <v>58</v>
      </c>
      <c r="D11" s="39" t="s">
        <v>58</v>
      </c>
      <c r="E11" s="39" t="s">
        <v>58</v>
      </c>
      <c r="F11" s="39" t="s">
        <v>58</v>
      </c>
      <c r="G11" s="39" t="s">
        <v>58</v>
      </c>
    </row>
    <row r="12" spans="1:7" ht="18" customHeight="1">
      <c r="A12" s="583"/>
      <c r="B12" s="45" t="s">
        <v>608</v>
      </c>
      <c r="C12" s="45" t="s">
        <v>607</v>
      </c>
      <c r="D12" s="45" t="s">
        <v>607</v>
      </c>
      <c r="E12" s="45" t="s">
        <v>607</v>
      </c>
      <c r="F12" s="45" t="s">
        <v>607</v>
      </c>
      <c r="G12" s="45" t="s">
        <v>609</v>
      </c>
    </row>
    <row r="13" spans="1:7" ht="18" customHeight="1">
      <c r="A13" s="583"/>
      <c r="B13" s="49" t="s">
        <v>2</v>
      </c>
      <c r="C13" s="49" t="s">
        <v>2</v>
      </c>
      <c r="D13" s="49" t="s">
        <v>2</v>
      </c>
      <c r="E13" s="49" t="s">
        <v>2</v>
      </c>
      <c r="F13" s="49" t="s">
        <v>2</v>
      </c>
      <c r="G13" s="49" t="s">
        <v>2</v>
      </c>
    </row>
    <row r="14" spans="1:7" ht="18" customHeight="1">
      <c r="A14" s="430" t="s">
        <v>60</v>
      </c>
      <c r="B14" s="269">
        <v>73</v>
      </c>
      <c r="C14" s="269">
        <v>73</v>
      </c>
      <c r="D14" s="269">
        <v>73</v>
      </c>
      <c r="E14" s="269">
        <v>184</v>
      </c>
      <c r="F14" s="269">
        <v>206</v>
      </c>
      <c r="G14" s="269">
        <v>199</v>
      </c>
    </row>
    <row r="15" spans="1:7" ht="18" customHeight="1">
      <c r="A15" s="430"/>
      <c r="B15" s="238">
        <v>111</v>
      </c>
      <c r="C15" s="238">
        <v>171</v>
      </c>
      <c r="D15" s="247">
        <v>154</v>
      </c>
      <c r="E15" s="238">
        <v>159</v>
      </c>
      <c r="F15" s="238">
        <v>194</v>
      </c>
      <c r="G15" s="238">
        <v>225</v>
      </c>
    </row>
    <row r="16" spans="1:7" ht="18" customHeight="1">
      <c r="A16" s="430"/>
      <c r="B16" s="270">
        <v>1.521</v>
      </c>
      <c r="C16" s="270">
        <f>ROUND(C15/C14,3)</f>
        <v>2.342</v>
      </c>
      <c r="D16" s="267">
        <f>ROUND(D15/D14,3)</f>
        <v>2.11</v>
      </c>
      <c r="E16" s="267">
        <f>ROUND(E15/E14,3)</f>
        <v>0.864</v>
      </c>
      <c r="F16" s="267">
        <f>ROUND(F15/F14,3)</f>
        <v>0.942</v>
      </c>
      <c r="G16" s="267">
        <f>ROUND(G15/G14,3)</f>
        <v>1.131</v>
      </c>
    </row>
    <row r="17" spans="1:7" ht="18" customHeight="1">
      <c r="A17" s="430" t="s">
        <v>61</v>
      </c>
      <c r="B17" s="269">
        <v>10</v>
      </c>
      <c r="C17" s="263">
        <v>10</v>
      </c>
      <c r="D17" s="269">
        <v>10</v>
      </c>
      <c r="E17" s="263">
        <v>25</v>
      </c>
      <c r="F17" s="263">
        <v>28</v>
      </c>
      <c r="G17" s="263">
        <v>27</v>
      </c>
    </row>
    <row r="18" spans="1:7" ht="18" customHeight="1">
      <c r="A18" s="430"/>
      <c r="B18" s="238">
        <v>15</v>
      </c>
      <c r="C18" s="238">
        <v>26</v>
      </c>
      <c r="D18" s="238">
        <v>24</v>
      </c>
      <c r="E18" s="248">
        <v>20</v>
      </c>
      <c r="F18" s="248">
        <v>23</v>
      </c>
      <c r="G18" s="248">
        <v>24</v>
      </c>
    </row>
    <row r="19" spans="1:7" ht="18" customHeight="1">
      <c r="A19" s="430"/>
      <c r="B19" s="270">
        <f aca="true" t="shared" si="0" ref="B19:G19">B18/B17</f>
        <v>1.5</v>
      </c>
      <c r="C19" s="270">
        <f t="shared" si="0"/>
        <v>2.6</v>
      </c>
      <c r="D19" s="270">
        <f t="shared" si="0"/>
        <v>2.4</v>
      </c>
      <c r="E19" s="267">
        <f t="shared" si="0"/>
        <v>0.8</v>
      </c>
      <c r="F19" s="267">
        <f t="shared" si="0"/>
        <v>0.8214285714285714</v>
      </c>
      <c r="G19" s="267">
        <f t="shared" si="0"/>
        <v>0.8888888888888888</v>
      </c>
    </row>
    <row r="20" spans="1:9" s="220" customFormat="1" ht="18" customHeight="1">
      <c r="A20" s="578" t="s">
        <v>432</v>
      </c>
      <c r="B20" s="579"/>
      <c r="C20" s="218"/>
      <c r="D20" s="218"/>
      <c r="E20" s="218"/>
      <c r="F20" s="218"/>
      <c r="G20" s="224" t="s">
        <v>434</v>
      </c>
      <c r="I20" s="219"/>
    </row>
    <row r="21" spans="1:7" ht="120" customHeight="1">
      <c r="A21" s="574" t="s">
        <v>746</v>
      </c>
      <c r="B21" s="575"/>
      <c r="C21" s="575"/>
      <c r="D21" s="575"/>
      <c r="E21" s="575"/>
      <c r="F21" s="570"/>
      <c r="G21" s="260" t="s">
        <v>651</v>
      </c>
    </row>
    <row r="22" spans="1:7" ht="30" customHeight="1" hidden="1">
      <c r="A22" s="574" t="s">
        <v>460</v>
      </c>
      <c r="B22" s="575"/>
      <c r="C22" s="575"/>
      <c r="D22" s="575"/>
      <c r="E22" s="575"/>
      <c r="F22" s="570"/>
      <c r="G22" s="221"/>
    </row>
    <row r="23" spans="1:7" ht="30" customHeight="1" hidden="1">
      <c r="A23" s="584" t="s">
        <v>459</v>
      </c>
      <c r="B23" s="585"/>
      <c r="C23" s="585"/>
      <c r="D23" s="585"/>
      <c r="E23" s="585"/>
      <c r="F23" s="585"/>
      <c r="G23" s="528"/>
    </row>
    <row r="24" spans="1:7" ht="30" customHeight="1" hidden="1">
      <c r="A24" s="518" t="s">
        <v>553</v>
      </c>
      <c r="B24" s="519"/>
      <c r="C24" s="519"/>
      <c r="D24" s="519"/>
      <c r="E24" s="519"/>
      <c r="F24" s="519"/>
      <c r="G24" s="520"/>
    </row>
    <row r="25" spans="1:9" ht="18" customHeight="1">
      <c r="A25" s="521" t="s">
        <v>433</v>
      </c>
      <c r="B25" s="523"/>
      <c r="C25" s="206"/>
      <c r="D25" s="206"/>
      <c r="E25" s="206"/>
      <c r="F25" s="206"/>
      <c r="G25" s="206"/>
      <c r="H25" s="147"/>
      <c r="I25" s="147"/>
    </row>
    <row r="26" spans="1:7" ht="45" customHeight="1">
      <c r="A26" s="521" t="s">
        <v>626</v>
      </c>
      <c r="B26" s="522"/>
      <c r="C26" s="522"/>
      <c r="D26" s="522"/>
      <c r="E26" s="522"/>
      <c r="F26" s="522"/>
      <c r="G26" s="523"/>
    </row>
    <row r="28" spans="1:6" ht="13.5">
      <c r="A28" s="16" t="s">
        <v>268</v>
      </c>
      <c r="F28" s="16"/>
    </row>
    <row r="29" ht="5.25" customHeight="1">
      <c r="F29" s="16"/>
    </row>
    <row r="30" spans="1:7" ht="18" customHeight="1">
      <c r="A30" s="583" t="s">
        <v>1</v>
      </c>
      <c r="B30" s="512" t="s">
        <v>269</v>
      </c>
      <c r="C30" s="513"/>
      <c r="D30" s="513"/>
      <c r="E30" s="513"/>
      <c r="F30" s="513"/>
      <c r="G30" s="514"/>
    </row>
    <row r="31" spans="1:7" ht="18" customHeight="1">
      <c r="A31" s="583"/>
      <c r="B31" s="537" t="s">
        <v>270</v>
      </c>
      <c r="C31" s="538"/>
      <c r="D31" s="537" t="s">
        <v>271</v>
      </c>
      <c r="E31" s="538"/>
      <c r="F31" s="537" t="s">
        <v>273</v>
      </c>
      <c r="G31" s="538"/>
    </row>
    <row r="32" spans="1:7" ht="18" customHeight="1">
      <c r="A32" s="583"/>
      <c r="B32" s="512" t="s">
        <v>58</v>
      </c>
      <c r="C32" s="514"/>
      <c r="D32" s="512" t="s">
        <v>58</v>
      </c>
      <c r="E32" s="514"/>
      <c r="F32" s="512" t="s">
        <v>58</v>
      </c>
      <c r="G32" s="514"/>
    </row>
    <row r="33" spans="1:7" ht="18" customHeight="1">
      <c r="A33" s="130" t="s">
        <v>60</v>
      </c>
      <c r="B33" s="535"/>
      <c r="C33" s="536"/>
      <c r="D33" s="535"/>
      <c r="E33" s="536"/>
      <c r="F33" s="535"/>
      <c r="G33" s="536"/>
    </row>
    <row r="34" spans="1:7" ht="18" customHeight="1">
      <c r="A34" s="130" t="s">
        <v>61</v>
      </c>
      <c r="B34" s="535"/>
      <c r="C34" s="536"/>
      <c r="D34" s="535"/>
      <c r="E34" s="536"/>
      <c r="F34" s="535"/>
      <c r="G34" s="536"/>
    </row>
    <row r="35" spans="1:7" ht="135" customHeight="1">
      <c r="A35" s="580" t="s">
        <v>274</v>
      </c>
      <c r="B35" s="581"/>
      <c r="C35" s="581"/>
      <c r="D35" s="581"/>
      <c r="E35" s="581"/>
      <c r="F35" s="581"/>
      <c r="G35" s="582"/>
    </row>
  </sheetData>
  <sheetProtection/>
  <mergeCells count="30">
    <mergeCell ref="F33:G33"/>
    <mergeCell ref="F34:G34"/>
    <mergeCell ref="B9:D9"/>
    <mergeCell ref="A9:A13"/>
    <mergeCell ref="B30:G30"/>
    <mergeCell ref="A35:G35"/>
    <mergeCell ref="B33:C33"/>
    <mergeCell ref="B34:C34"/>
    <mergeCell ref="D31:E31"/>
    <mergeCell ref="D32:E32"/>
    <mergeCell ref="D33:E33"/>
    <mergeCell ref="D34:E34"/>
    <mergeCell ref="A21:F21"/>
    <mergeCell ref="B31:C31"/>
    <mergeCell ref="B32:C32"/>
    <mergeCell ref="F31:G31"/>
    <mergeCell ref="F32:G32"/>
    <mergeCell ref="A25:B25"/>
    <mergeCell ref="A23:G23"/>
    <mergeCell ref="A24:G24"/>
    <mergeCell ref="A14:A16"/>
    <mergeCell ref="A17:A19"/>
    <mergeCell ref="A30:A32"/>
    <mergeCell ref="A1:B1"/>
    <mergeCell ref="A26:G26"/>
    <mergeCell ref="A22:F22"/>
    <mergeCell ref="E9:G9"/>
    <mergeCell ref="B5:G5"/>
    <mergeCell ref="A3:D3"/>
    <mergeCell ref="A20:B20"/>
  </mergeCells>
  <printOptions horizontalCentered="1" verticalCentered="1"/>
  <pageMargins left="0.7086614173228347" right="0.7086614173228347" top="0.7480314960629921" bottom="0.35433070866141736" header="0.31496062992125984" footer="0.2755905511811024"/>
  <pageSetup blackAndWhite="1" horizontalDpi="600" verticalDpi="600" orientation="portrait" paperSize="9" scale="83" r:id="rId1"/>
  <headerFooter differentFirst="1">
    <oddFooter>&amp;C&amp;"HG丸ｺﾞｼｯｸM-PRO,標準"&amp;12&amp;P</oddFooter>
    <firstHeader>&amp;R&amp;16資料２</firstHeader>
    <firstFooter>&amp;C&amp;P</firstFooter>
  </headerFooter>
</worksheet>
</file>

<file path=xl/worksheets/sheet7.xml><?xml version="1.0" encoding="utf-8"?>
<worksheet xmlns="http://schemas.openxmlformats.org/spreadsheetml/2006/main" xmlns:r="http://schemas.openxmlformats.org/officeDocument/2006/relationships">
  <sheetPr>
    <tabColor rgb="FF00B0F0"/>
  </sheetPr>
  <dimension ref="A1:I35"/>
  <sheetViews>
    <sheetView view="pageBreakPreview" zoomScaleSheetLayoutView="100" workbookViewId="0" topLeftCell="A1">
      <selection activeCell="A21" sqref="A21:F21"/>
    </sheetView>
  </sheetViews>
  <sheetFormatPr defaultColWidth="9.140625" defaultRowHeight="15"/>
  <cols>
    <col min="1" max="1" width="17.28125" style="16" customWidth="1"/>
    <col min="2" max="5" width="13.57421875" style="16" customWidth="1"/>
    <col min="6" max="7" width="13.57421875" style="18" customWidth="1"/>
    <col min="8" max="16384" width="9.00390625" style="18" customWidth="1"/>
  </cols>
  <sheetData>
    <row r="1" spans="1:7" ht="30" customHeight="1">
      <c r="A1" s="586" t="s">
        <v>276</v>
      </c>
      <c r="B1" s="587"/>
      <c r="C1" s="274"/>
      <c r="D1" s="274"/>
      <c r="E1" s="275"/>
      <c r="F1" s="275"/>
      <c r="G1" s="276"/>
    </row>
    <row r="3" spans="1:7" ht="33" customHeight="1">
      <c r="A3" s="544" t="s">
        <v>309</v>
      </c>
      <c r="B3" s="545"/>
      <c r="C3" s="545"/>
      <c r="D3" s="546"/>
      <c r="E3" s="19" t="s">
        <v>0</v>
      </c>
      <c r="F3" s="37" t="s">
        <v>53</v>
      </c>
      <c r="G3" s="19" t="s">
        <v>375</v>
      </c>
    </row>
    <row r="4" spans="1:5" ht="13.5">
      <c r="A4" s="20"/>
      <c r="B4" s="21"/>
      <c r="C4" s="21"/>
      <c r="D4" s="17"/>
      <c r="E4" s="22"/>
    </row>
    <row r="5" spans="1:7" ht="33.75" customHeight="1">
      <c r="A5" s="23" t="s">
        <v>9</v>
      </c>
      <c r="B5" s="544" t="s">
        <v>43</v>
      </c>
      <c r="C5" s="545"/>
      <c r="D5" s="545"/>
      <c r="E5" s="545"/>
      <c r="F5" s="545"/>
      <c r="G5" s="546"/>
    </row>
    <row r="7" ht="13.5">
      <c r="A7" s="16" t="s">
        <v>62</v>
      </c>
    </row>
    <row r="8" ht="5.25" customHeight="1"/>
    <row r="9" spans="1:7" ht="18" customHeight="1">
      <c r="A9" s="583" t="s">
        <v>1</v>
      </c>
      <c r="B9" s="512" t="s">
        <v>68</v>
      </c>
      <c r="C9" s="513"/>
      <c r="D9" s="514"/>
      <c r="E9" s="512" t="s">
        <v>69</v>
      </c>
      <c r="F9" s="513"/>
      <c r="G9" s="514"/>
    </row>
    <row r="10" spans="1:7" ht="18" customHeight="1">
      <c r="A10" s="583"/>
      <c r="B10" s="132" t="s">
        <v>7</v>
      </c>
      <c r="C10" s="132" t="s">
        <v>8</v>
      </c>
      <c r="D10" s="132" t="s">
        <v>37</v>
      </c>
      <c r="E10" s="132" t="s">
        <v>54</v>
      </c>
      <c r="F10" s="132" t="s">
        <v>65</v>
      </c>
      <c r="G10" s="132" t="s">
        <v>66</v>
      </c>
    </row>
    <row r="11" spans="1:7" ht="18" customHeight="1">
      <c r="A11" s="583"/>
      <c r="B11" s="39" t="s">
        <v>58</v>
      </c>
      <c r="C11" s="39" t="s">
        <v>58</v>
      </c>
      <c r="D11" s="39" t="s">
        <v>58</v>
      </c>
      <c r="E11" s="39" t="s">
        <v>58</v>
      </c>
      <c r="F11" s="39" t="s">
        <v>58</v>
      </c>
      <c r="G11" s="39" t="s">
        <v>58</v>
      </c>
    </row>
    <row r="12" spans="1:7" ht="18" customHeight="1">
      <c r="A12" s="583"/>
      <c r="B12" s="237" t="s">
        <v>608</v>
      </c>
      <c r="C12" s="237" t="s">
        <v>607</v>
      </c>
      <c r="D12" s="237" t="s">
        <v>607</v>
      </c>
      <c r="E12" s="237" t="s">
        <v>607</v>
      </c>
      <c r="F12" s="237" t="s">
        <v>607</v>
      </c>
      <c r="G12" s="237" t="s">
        <v>609</v>
      </c>
    </row>
    <row r="13" spans="1:7" ht="18" customHeight="1">
      <c r="A13" s="583"/>
      <c r="B13" s="49" t="s">
        <v>2</v>
      </c>
      <c r="C13" s="49" t="s">
        <v>2</v>
      </c>
      <c r="D13" s="49" t="s">
        <v>2</v>
      </c>
      <c r="E13" s="49" t="s">
        <v>2</v>
      </c>
      <c r="F13" s="49" t="s">
        <v>2</v>
      </c>
      <c r="G13" s="49" t="s">
        <v>2</v>
      </c>
    </row>
    <row r="14" spans="1:7" ht="18" customHeight="1">
      <c r="A14" s="430" t="s">
        <v>60</v>
      </c>
      <c r="B14" s="269">
        <v>189</v>
      </c>
      <c r="C14" s="269">
        <v>212</v>
      </c>
      <c r="D14" s="269">
        <v>235</v>
      </c>
      <c r="E14" s="269">
        <v>483</v>
      </c>
      <c r="F14" s="269">
        <v>497</v>
      </c>
      <c r="G14" s="269">
        <v>539</v>
      </c>
    </row>
    <row r="15" spans="1:7" ht="18" customHeight="1">
      <c r="A15" s="430"/>
      <c r="B15" s="238">
        <v>465</v>
      </c>
      <c r="C15" s="238">
        <v>413</v>
      </c>
      <c r="D15" s="247">
        <v>557</v>
      </c>
      <c r="E15" s="238">
        <v>449</v>
      </c>
      <c r="F15" s="238">
        <v>347</v>
      </c>
      <c r="G15" s="238">
        <v>268</v>
      </c>
    </row>
    <row r="16" spans="1:7" ht="18" customHeight="1">
      <c r="A16" s="430"/>
      <c r="B16" s="271">
        <v>2.46</v>
      </c>
      <c r="C16" s="272">
        <f>ROUND(C15/C14,3)</f>
        <v>1.948</v>
      </c>
      <c r="D16" s="272">
        <f>ROUND(D15/D14,3)</f>
        <v>2.37</v>
      </c>
      <c r="E16" s="272">
        <f>ROUND(E15/E14,3)</f>
        <v>0.93</v>
      </c>
      <c r="F16" s="272">
        <f>ROUND(F15/F14,3)</f>
        <v>0.698</v>
      </c>
      <c r="G16" s="272">
        <f>ROUND(G15/G14,3)</f>
        <v>0.497</v>
      </c>
    </row>
    <row r="17" spans="1:7" ht="18" customHeight="1">
      <c r="A17" s="430" t="s">
        <v>61</v>
      </c>
      <c r="B17" s="269">
        <v>12</v>
      </c>
      <c r="C17" s="263">
        <v>13</v>
      </c>
      <c r="D17" s="269">
        <v>14</v>
      </c>
      <c r="E17" s="263">
        <v>35</v>
      </c>
      <c r="F17" s="263">
        <v>36</v>
      </c>
      <c r="G17" s="263">
        <v>39</v>
      </c>
    </row>
    <row r="18" spans="1:7" ht="18" customHeight="1">
      <c r="A18" s="430"/>
      <c r="B18" s="238">
        <v>31</v>
      </c>
      <c r="C18" s="238">
        <v>34</v>
      </c>
      <c r="D18" s="238">
        <v>44</v>
      </c>
      <c r="E18" s="248">
        <v>38</v>
      </c>
      <c r="F18" s="248">
        <v>30</v>
      </c>
      <c r="G18" s="248">
        <v>24</v>
      </c>
    </row>
    <row r="19" spans="1:7" ht="18" customHeight="1">
      <c r="A19" s="430"/>
      <c r="B19" s="270">
        <f aca="true" t="shared" si="0" ref="B19:G19">B18/B17</f>
        <v>2.5833333333333335</v>
      </c>
      <c r="C19" s="270">
        <f t="shared" si="0"/>
        <v>2.6153846153846154</v>
      </c>
      <c r="D19" s="270">
        <f t="shared" si="0"/>
        <v>3.142857142857143</v>
      </c>
      <c r="E19" s="267">
        <f t="shared" si="0"/>
        <v>1.0857142857142856</v>
      </c>
      <c r="F19" s="267">
        <f t="shared" si="0"/>
        <v>0.8333333333333334</v>
      </c>
      <c r="G19" s="267">
        <f t="shared" si="0"/>
        <v>0.6153846153846154</v>
      </c>
    </row>
    <row r="20" spans="1:9" s="220" customFormat="1" ht="18" customHeight="1">
      <c r="A20" s="578" t="s">
        <v>432</v>
      </c>
      <c r="B20" s="579"/>
      <c r="C20" s="228"/>
      <c r="D20" s="228"/>
      <c r="E20" s="228"/>
      <c r="F20" s="228"/>
      <c r="G20" s="224" t="s">
        <v>434</v>
      </c>
      <c r="I20" s="219"/>
    </row>
    <row r="21" spans="1:7" ht="126" customHeight="1">
      <c r="A21" s="591" t="s">
        <v>747</v>
      </c>
      <c r="B21" s="592"/>
      <c r="C21" s="592"/>
      <c r="D21" s="592"/>
      <c r="E21" s="592"/>
      <c r="F21" s="590"/>
      <c r="G21" s="260" t="s">
        <v>648</v>
      </c>
    </row>
    <row r="22" spans="1:7" ht="62.25" customHeight="1" hidden="1">
      <c r="A22" s="591" t="s">
        <v>461</v>
      </c>
      <c r="B22" s="592"/>
      <c r="C22" s="592"/>
      <c r="D22" s="592"/>
      <c r="E22" s="592"/>
      <c r="F22" s="590"/>
      <c r="G22" s="222"/>
    </row>
    <row r="23" spans="1:7" ht="66.75" customHeight="1" hidden="1">
      <c r="A23" s="588" t="s">
        <v>462</v>
      </c>
      <c r="B23" s="589"/>
      <c r="C23" s="589"/>
      <c r="D23" s="589"/>
      <c r="E23" s="589"/>
      <c r="F23" s="589"/>
      <c r="G23" s="590"/>
    </row>
    <row r="24" spans="1:7" ht="78.75" customHeight="1" hidden="1">
      <c r="A24" s="518" t="s">
        <v>553</v>
      </c>
      <c r="B24" s="519"/>
      <c r="C24" s="519"/>
      <c r="D24" s="519"/>
      <c r="E24" s="519"/>
      <c r="F24" s="519"/>
      <c r="G24" s="520"/>
    </row>
    <row r="25" spans="1:9" ht="18" customHeight="1">
      <c r="A25" s="521" t="s">
        <v>433</v>
      </c>
      <c r="B25" s="523"/>
      <c r="C25" s="206"/>
      <c r="D25" s="206"/>
      <c r="E25" s="206"/>
      <c r="F25" s="206"/>
      <c r="G25" s="206"/>
      <c r="H25" s="147"/>
      <c r="I25" s="147"/>
    </row>
    <row r="26" spans="1:7" ht="37.5" customHeight="1">
      <c r="A26" s="521" t="s">
        <v>627</v>
      </c>
      <c r="B26" s="522"/>
      <c r="C26" s="522"/>
      <c r="D26" s="522"/>
      <c r="E26" s="522"/>
      <c r="F26" s="522"/>
      <c r="G26" s="523"/>
    </row>
    <row r="28" spans="1:6" ht="13.5">
      <c r="A28" s="16" t="s">
        <v>268</v>
      </c>
      <c r="F28" s="16"/>
    </row>
    <row r="29" ht="5.25" customHeight="1">
      <c r="F29" s="16"/>
    </row>
    <row r="30" spans="1:7" ht="18" customHeight="1">
      <c r="A30" s="583" t="s">
        <v>1</v>
      </c>
      <c r="B30" s="512" t="s">
        <v>269</v>
      </c>
      <c r="C30" s="513"/>
      <c r="D30" s="513"/>
      <c r="E30" s="513"/>
      <c r="F30" s="513"/>
      <c r="G30" s="514"/>
    </row>
    <row r="31" spans="1:7" ht="18" customHeight="1">
      <c r="A31" s="583"/>
      <c r="B31" s="537" t="s">
        <v>270</v>
      </c>
      <c r="C31" s="538"/>
      <c r="D31" s="537" t="s">
        <v>271</v>
      </c>
      <c r="E31" s="538"/>
      <c r="F31" s="537" t="s">
        <v>273</v>
      </c>
      <c r="G31" s="538"/>
    </row>
    <row r="32" spans="1:7" ht="18" customHeight="1">
      <c r="A32" s="583"/>
      <c r="B32" s="512" t="s">
        <v>58</v>
      </c>
      <c r="C32" s="514"/>
      <c r="D32" s="512" t="s">
        <v>58</v>
      </c>
      <c r="E32" s="514"/>
      <c r="F32" s="512" t="s">
        <v>58</v>
      </c>
      <c r="G32" s="514"/>
    </row>
    <row r="33" spans="1:7" ht="18" customHeight="1">
      <c r="A33" s="130" t="s">
        <v>60</v>
      </c>
      <c r="B33" s="535"/>
      <c r="C33" s="536"/>
      <c r="D33" s="535"/>
      <c r="E33" s="536"/>
      <c r="F33" s="535"/>
      <c r="G33" s="536"/>
    </row>
    <row r="34" spans="1:7" ht="18" customHeight="1">
      <c r="A34" s="130" t="s">
        <v>61</v>
      </c>
      <c r="B34" s="535"/>
      <c r="C34" s="536"/>
      <c r="D34" s="535"/>
      <c r="E34" s="536"/>
      <c r="F34" s="535"/>
      <c r="G34" s="536"/>
    </row>
    <row r="35" spans="1:7" ht="135" customHeight="1">
      <c r="A35" s="580" t="s">
        <v>274</v>
      </c>
      <c r="B35" s="581"/>
      <c r="C35" s="581"/>
      <c r="D35" s="581"/>
      <c r="E35" s="581"/>
      <c r="F35" s="581"/>
      <c r="G35" s="582"/>
    </row>
  </sheetData>
  <sheetProtection/>
  <mergeCells count="30">
    <mergeCell ref="D33:E33"/>
    <mergeCell ref="D34:E34"/>
    <mergeCell ref="F33:G33"/>
    <mergeCell ref="F34:G34"/>
    <mergeCell ref="A35:G35"/>
    <mergeCell ref="B30:G30"/>
    <mergeCell ref="B31:C31"/>
    <mergeCell ref="B32:C32"/>
    <mergeCell ref="B33:C33"/>
    <mergeCell ref="B34:C34"/>
    <mergeCell ref="D31:E31"/>
    <mergeCell ref="D32:E32"/>
    <mergeCell ref="F31:G31"/>
    <mergeCell ref="F32:G32"/>
    <mergeCell ref="A30:A32"/>
    <mergeCell ref="B5:G5"/>
    <mergeCell ref="E9:G9"/>
    <mergeCell ref="A26:G26"/>
    <mergeCell ref="A20:B20"/>
    <mergeCell ref="A25:B25"/>
    <mergeCell ref="A1:B1"/>
    <mergeCell ref="A23:G23"/>
    <mergeCell ref="A24:G24"/>
    <mergeCell ref="A22:F22"/>
    <mergeCell ref="A14:A16"/>
    <mergeCell ref="A17:A19"/>
    <mergeCell ref="B9:D9"/>
    <mergeCell ref="A9:A13"/>
    <mergeCell ref="A3:D3"/>
    <mergeCell ref="A21:F21"/>
  </mergeCells>
  <printOptions horizontalCentered="1" verticalCentered="1"/>
  <pageMargins left="0.7086614173228347" right="0.7086614173228347" top="0.7480314960629921" bottom="0.35433070866141736" header="0.31496062992125984" footer="0.2755905511811024"/>
  <pageSetup blackAndWhite="1" horizontalDpi="600" verticalDpi="600" orientation="portrait" paperSize="9" scale="89" r:id="rId1"/>
  <headerFooter differentFirst="1">
    <oddFooter>&amp;C&amp;"HG丸ｺﾞｼｯｸM-PRO,標準"&amp;12&amp;P</oddFooter>
    <firstHeader>&amp;R&amp;16資料２</firstHeader>
    <firstFooter>&amp;C&amp;P</firstFooter>
  </headerFooter>
</worksheet>
</file>

<file path=xl/worksheets/sheet8.xml><?xml version="1.0" encoding="utf-8"?>
<worksheet xmlns="http://schemas.openxmlformats.org/spreadsheetml/2006/main" xmlns:r="http://schemas.openxmlformats.org/officeDocument/2006/relationships">
  <sheetPr>
    <tabColor rgb="FF00B0F0"/>
  </sheetPr>
  <dimension ref="A1:I35"/>
  <sheetViews>
    <sheetView view="pageBreakPreview" zoomScaleSheetLayoutView="100" workbookViewId="0" topLeftCell="A28">
      <selection activeCell="A21" sqref="A21:F21"/>
    </sheetView>
  </sheetViews>
  <sheetFormatPr defaultColWidth="9.140625" defaultRowHeight="15"/>
  <cols>
    <col min="1" max="1" width="17.28125" style="16" customWidth="1"/>
    <col min="2" max="5" width="13.57421875" style="16" customWidth="1"/>
    <col min="6" max="7" width="13.57421875" style="18" customWidth="1"/>
    <col min="8" max="16384" width="9.00390625" style="18" customWidth="1"/>
  </cols>
  <sheetData>
    <row r="1" spans="1:7" ht="30" customHeight="1">
      <c r="A1" s="586" t="s">
        <v>276</v>
      </c>
      <c r="B1" s="587"/>
      <c r="C1" s="274"/>
      <c r="D1" s="274"/>
      <c r="E1" s="275"/>
      <c r="F1" s="275"/>
      <c r="G1" s="276"/>
    </row>
    <row r="3" spans="1:7" ht="33" customHeight="1">
      <c r="A3" s="593" t="s">
        <v>310</v>
      </c>
      <c r="B3" s="594"/>
      <c r="C3" s="594"/>
      <c r="D3" s="595"/>
      <c r="E3" s="19" t="s">
        <v>0</v>
      </c>
      <c r="F3" s="37" t="s">
        <v>53</v>
      </c>
      <c r="G3" s="19" t="s">
        <v>376</v>
      </c>
    </row>
    <row r="4" spans="1:5" ht="13.5">
      <c r="A4" s="20"/>
      <c r="B4" s="21"/>
      <c r="C4" s="21"/>
      <c r="D4" s="17"/>
      <c r="E4" s="22"/>
    </row>
    <row r="5" spans="1:7" ht="33.75" customHeight="1">
      <c r="A5" s="23" t="s">
        <v>9</v>
      </c>
      <c r="B5" s="544" t="s">
        <v>44</v>
      </c>
      <c r="C5" s="545"/>
      <c r="D5" s="545"/>
      <c r="E5" s="545"/>
      <c r="F5" s="545"/>
      <c r="G5" s="546"/>
    </row>
    <row r="7" ht="13.5">
      <c r="A7" s="16" t="s">
        <v>62</v>
      </c>
    </row>
    <row r="8" ht="5.25" customHeight="1"/>
    <row r="9" spans="1:7" ht="18" customHeight="1">
      <c r="A9" s="583" t="s">
        <v>1</v>
      </c>
      <c r="B9" s="512" t="s">
        <v>68</v>
      </c>
      <c r="C9" s="513"/>
      <c r="D9" s="514"/>
      <c r="E9" s="512" t="s">
        <v>69</v>
      </c>
      <c r="F9" s="513"/>
      <c r="G9" s="514"/>
    </row>
    <row r="10" spans="1:7" ht="18" customHeight="1">
      <c r="A10" s="583"/>
      <c r="B10" s="36" t="s">
        <v>7</v>
      </c>
      <c r="C10" s="36" t="s">
        <v>8</v>
      </c>
      <c r="D10" s="36" t="s">
        <v>37</v>
      </c>
      <c r="E10" s="36" t="s">
        <v>54</v>
      </c>
      <c r="F10" s="117" t="s">
        <v>169</v>
      </c>
      <c r="G10" s="132" t="s">
        <v>170</v>
      </c>
    </row>
    <row r="11" spans="1:7" ht="18" customHeight="1">
      <c r="A11" s="583"/>
      <c r="B11" s="39" t="s">
        <v>58</v>
      </c>
      <c r="C11" s="39" t="s">
        <v>58</v>
      </c>
      <c r="D11" s="39" t="s">
        <v>58</v>
      </c>
      <c r="E11" s="39" t="s">
        <v>58</v>
      </c>
      <c r="F11" s="39" t="s">
        <v>58</v>
      </c>
      <c r="G11" s="39" t="s">
        <v>58</v>
      </c>
    </row>
    <row r="12" spans="1:7" ht="18" customHeight="1">
      <c r="A12" s="583"/>
      <c r="B12" s="250" t="s">
        <v>608</v>
      </c>
      <c r="C12" s="237" t="s">
        <v>607</v>
      </c>
      <c r="D12" s="237" t="s">
        <v>607</v>
      </c>
      <c r="E12" s="237" t="s">
        <v>607</v>
      </c>
      <c r="F12" s="237" t="s">
        <v>607</v>
      </c>
      <c r="G12" s="237" t="s">
        <v>609</v>
      </c>
    </row>
    <row r="13" spans="1:7" ht="18" customHeight="1">
      <c r="A13" s="583"/>
      <c r="B13" s="44" t="s">
        <v>2</v>
      </c>
      <c r="C13" s="49" t="s">
        <v>2</v>
      </c>
      <c r="D13" s="49" t="s">
        <v>2</v>
      </c>
      <c r="E13" s="49" t="s">
        <v>2</v>
      </c>
      <c r="F13" s="49" t="s">
        <v>2</v>
      </c>
      <c r="G13" s="49" t="s">
        <v>2</v>
      </c>
    </row>
    <row r="14" spans="1:7" ht="18" customHeight="1">
      <c r="A14" s="430" t="s">
        <v>60</v>
      </c>
      <c r="B14" s="269">
        <v>3023</v>
      </c>
      <c r="C14" s="269">
        <v>3411</v>
      </c>
      <c r="D14" s="269">
        <v>3800</v>
      </c>
      <c r="E14" s="269">
        <v>3010</v>
      </c>
      <c r="F14" s="269">
        <v>3063</v>
      </c>
      <c r="G14" s="269">
        <v>3115</v>
      </c>
    </row>
    <row r="15" spans="1:7" ht="18" customHeight="1">
      <c r="A15" s="430"/>
      <c r="B15" s="238">
        <v>2456</v>
      </c>
      <c r="C15" s="238">
        <v>2888</v>
      </c>
      <c r="D15" s="247">
        <v>2548</v>
      </c>
      <c r="E15" s="238">
        <v>3109</v>
      </c>
      <c r="F15" s="238">
        <v>3187</v>
      </c>
      <c r="G15" s="238">
        <v>3438</v>
      </c>
    </row>
    <row r="16" spans="1:7" ht="18" customHeight="1">
      <c r="A16" s="430"/>
      <c r="B16" s="270">
        <v>0.812</v>
      </c>
      <c r="C16" s="267">
        <f>ROUND(C15/C14,3)</f>
        <v>0.847</v>
      </c>
      <c r="D16" s="267">
        <f>ROUND(D15/D14,3)</f>
        <v>0.671</v>
      </c>
      <c r="E16" s="267">
        <f>ROUND(E15/E14,3)</f>
        <v>1.033</v>
      </c>
      <c r="F16" s="267">
        <f>ROUND(F15/F14,3)</f>
        <v>1.04</v>
      </c>
      <c r="G16" s="267">
        <f>ROUND(G15/G14,3)</f>
        <v>1.104</v>
      </c>
    </row>
    <row r="17" spans="1:7" ht="18" customHeight="1">
      <c r="A17" s="430" t="s">
        <v>61</v>
      </c>
      <c r="B17" s="269">
        <v>159</v>
      </c>
      <c r="C17" s="263">
        <v>179</v>
      </c>
      <c r="D17" s="269">
        <v>199</v>
      </c>
      <c r="E17" s="263">
        <v>172</v>
      </c>
      <c r="F17" s="263">
        <v>175</v>
      </c>
      <c r="G17" s="263">
        <v>178</v>
      </c>
    </row>
    <row r="18" spans="1:7" ht="18" customHeight="1">
      <c r="A18" s="430"/>
      <c r="B18" s="238">
        <v>143</v>
      </c>
      <c r="C18" s="238">
        <v>154</v>
      </c>
      <c r="D18" s="238">
        <v>140</v>
      </c>
      <c r="E18" s="248">
        <v>161</v>
      </c>
      <c r="F18" s="248">
        <v>172</v>
      </c>
      <c r="G18" s="248">
        <v>199</v>
      </c>
    </row>
    <row r="19" spans="1:7" ht="18" customHeight="1">
      <c r="A19" s="430"/>
      <c r="B19" s="270">
        <f aca="true" t="shared" si="0" ref="B19:G19">B18/B17</f>
        <v>0.89937106918239</v>
      </c>
      <c r="C19" s="270">
        <f t="shared" si="0"/>
        <v>0.8603351955307262</v>
      </c>
      <c r="D19" s="270">
        <f t="shared" si="0"/>
        <v>0.7035175879396985</v>
      </c>
      <c r="E19" s="267">
        <f t="shared" si="0"/>
        <v>0.936046511627907</v>
      </c>
      <c r="F19" s="267">
        <f t="shared" si="0"/>
        <v>0.9828571428571429</v>
      </c>
      <c r="G19" s="267">
        <f t="shared" si="0"/>
        <v>1.1179775280898876</v>
      </c>
    </row>
    <row r="20" spans="1:9" s="220" customFormat="1" ht="18" customHeight="1">
      <c r="A20" s="578" t="s">
        <v>432</v>
      </c>
      <c r="B20" s="579"/>
      <c r="C20" s="218"/>
      <c r="D20" s="218"/>
      <c r="E20" s="218"/>
      <c r="F20" s="218"/>
      <c r="G20" s="224" t="s">
        <v>434</v>
      </c>
      <c r="I20" s="219"/>
    </row>
    <row r="21" spans="1:7" ht="150.75" customHeight="1">
      <c r="A21" s="521" t="s">
        <v>748</v>
      </c>
      <c r="B21" s="522"/>
      <c r="C21" s="522"/>
      <c r="D21" s="522"/>
      <c r="E21" s="522"/>
      <c r="F21" s="522"/>
      <c r="G21" s="260" t="s">
        <v>588</v>
      </c>
    </row>
    <row r="22" spans="1:7" ht="37.5" customHeight="1" hidden="1">
      <c r="A22" s="521" t="s">
        <v>463</v>
      </c>
      <c r="B22" s="522"/>
      <c r="C22" s="522"/>
      <c r="D22" s="522"/>
      <c r="E22" s="522"/>
      <c r="F22" s="522"/>
      <c r="G22" s="221"/>
    </row>
    <row r="23" spans="1:7" ht="82.5" customHeight="1" hidden="1">
      <c r="A23" s="521" t="s">
        <v>464</v>
      </c>
      <c r="B23" s="522"/>
      <c r="C23" s="522"/>
      <c r="D23" s="522"/>
      <c r="E23" s="522"/>
      <c r="F23" s="522"/>
      <c r="G23" s="522"/>
    </row>
    <row r="24" spans="1:7" ht="90" customHeight="1" hidden="1">
      <c r="A24" s="596" t="s">
        <v>554</v>
      </c>
      <c r="B24" s="597"/>
      <c r="C24" s="597"/>
      <c r="D24" s="597"/>
      <c r="E24" s="597"/>
      <c r="F24" s="597"/>
      <c r="G24" s="597"/>
    </row>
    <row r="25" spans="1:9" ht="18" customHeight="1">
      <c r="A25" s="521" t="s">
        <v>433</v>
      </c>
      <c r="B25" s="523"/>
      <c r="C25" s="206"/>
      <c r="D25" s="206"/>
      <c r="E25" s="206"/>
      <c r="F25" s="206"/>
      <c r="G25" s="206"/>
      <c r="H25" s="147"/>
      <c r="I25" s="147"/>
    </row>
    <row r="26" spans="1:7" ht="75" customHeight="1">
      <c r="A26" s="521" t="s">
        <v>628</v>
      </c>
      <c r="B26" s="522"/>
      <c r="C26" s="522"/>
      <c r="D26" s="522"/>
      <c r="E26" s="522"/>
      <c r="F26" s="522"/>
      <c r="G26" s="523"/>
    </row>
    <row r="28" spans="1:6" ht="13.5">
      <c r="A28" s="16" t="s">
        <v>268</v>
      </c>
      <c r="F28" s="16"/>
    </row>
    <row r="29" ht="5.25" customHeight="1">
      <c r="F29" s="16"/>
    </row>
    <row r="30" spans="1:7" ht="18" customHeight="1">
      <c r="A30" s="583" t="s">
        <v>1</v>
      </c>
      <c r="B30" s="512" t="s">
        <v>269</v>
      </c>
      <c r="C30" s="513"/>
      <c r="D30" s="513"/>
      <c r="E30" s="513"/>
      <c r="F30" s="513"/>
      <c r="G30" s="514"/>
    </row>
    <row r="31" spans="1:7" ht="18" customHeight="1">
      <c r="A31" s="583"/>
      <c r="B31" s="537" t="s">
        <v>270</v>
      </c>
      <c r="C31" s="538"/>
      <c r="D31" s="537" t="s">
        <v>271</v>
      </c>
      <c r="E31" s="538"/>
      <c r="F31" s="537" t="s">
        <v>273</v>
      </c>
      <c r="G31" s="538"/>
    </row>
    <row r="32" spans="1:7" ht="18" customHeight="1">
      <c r="A32" s="583"/>
      <c r="B32" s="512" t="s">
        <v>58</v>
      </c>
      <c r="C32" s="514"/>
      <c r="D32" s="512" t="s">
        <v>58</v>
      </c>
      <c r="E32" s="514"/>
      <c r="F32" s="512" t="s">
        <v>58</v>
      </c>
      <c r="G32" s="514"/>
    </row>
    <row r="33" spans="1:7" ht="18" customHeight="1">
      <c r="A33" s="130" t="s">
        <v>60</v>
      </c>
      <c r="B33" s="535"/>
      <c r="C33" s="536"/>
      <c r="D33" s="535"/>
      <c r="E33" s="536"/>
      <c r="F33" s="535"/>
      <c r="G33" s="536"/>
    </row>
    <row r="34" spans="1:7" ht="18" customHeight="1">
      <c r="A34" s="130" t="s">
        <v>61</v>
      </c>
      <c r="B34" s="535"/>
      <c r="C34" s="536"/>
      <c r="D34" s="535"/>
      <c r="E34" s="536"/>
      <c r="F34" s="535"/>
      <c r="G34" s="536"/>
    </row>
    <row r="35" spans="1:7" ht="135" customHeight="1">
      <c r="A35" s="580" t="s">
        <v>274</v>
      </c>
      <c r="B35" s="581"/>
      <c r="C35" s="581"/>
      <c r="D35" s="581"/>
      <c r="E35" s="581"/>
      <c r="F35" s="581"/>
      <c r="G35" s="582"/>
    </row>
  </sheetData>
  <sheetProtection/>
  <mergeCells count="30">
    <mergeCell ref="A14:A16"/>
    <mergeCell ref="A17:A19"/>
    <mergeCell ref="B9:D9"/>
    <mergeCell ref="A9:A13"/>
    <mergeCell ref="A21:F21"/>
    <mergeCell ref="F33:G33"/>
    <mergeCell ref="A24:G24"/>
    <mergeCell ref="A23:G23"/>
    <mergeCell ref="A26:G26"/>
    <mergeCell ref="A25:B25"/>
    <mergeCell ref="D31:E31"/>
    <mergeCell ref="A35:G35"/>
    <mergeCell ref="D32:E32"/>
    <mergeCell ref="F32:G32"/>
    <mergeCell ref="B33:C33"/>
    <mergeCell ref="D33:E33"/>
    <mergeCell ref="D34:E34"/>
    <mergeCell ref="F31:G31"/>
    <mergeCell ref="B32:C32"/>
    <mergeCell ref="B34:C34"/>
    <mergeCell ref="A1:B1"/>
    <mergeCell ref="A3:D3"/>
    <mergeCell ref="B5:G5"/>
    <mergeCell ref="E9:G9"/>
    <mergeCell ref="F34:G34"/>
    <mergeCell ref="A20:B20"/>
    <mergeCell ref="A22:F22"/>
    <mergeCell ref="A30:A32"/>
    <mergeCell ref="B30:G30"/>
    <mergeCell ref="B31:C31"/>
  </mergeCells>
  <printOptions horizontalCentered="1" verticalCentered="1"/>
  <pageMargins left="0.7086614173228347" right="0.7086614173228347" top="0.7480314960629921" bottom="0.35433070866141736" header="0.31496062992125984" footer="0.2755905511811024"/>
  <pageSetup blackAndWhite="1" horizontalDpi="600" verticalDpi="600" orientation="portrait" paperSize="9" scale="89" r:id="rId1"/>
  <headerFooter differentFirst="1">
    <oddFooter>&amp;C&amp;"HG丸ｺﾞｼｯｸM-PRO,標準"&amp;12&amp;P</oddFooter>
    <firstHeader>&amp;R&amp;16資料２</firstHeader>
    <firstFooter>&amp;C&amp;P</firstFooter>
  </headerFooter>
</worksheet>
</file>

<file path=xl/worksheets/sheet9.xml><?xml version="1.0" encoding="utf-8"?>
<worksheet xmlns="http://schemas.openxmlformats.org/spreadsheetml/2006/main" xmlns:r="http://schemas.openxmlformats.org/officeDocument/2006/relationships">
  <sheetPr>
    <tabColor rgb="FF00B0F0"/>
  </sheetPr>
  <dimension ref="A1:I35"/>
  <sheetViews>
    <sheetView view="pageBreakPreview" zoomScaleSheetLayoutView="100" workbookViewId="0" topLeftCell="A28">
      <selection activeCell="A21" sqref="A21:F21"/>
    </sheetView>
  </sheetViews>
  <sheetFormatPr defaultColWidth="9.140625" defaultRowHeight="15"/>
  <cols>
    <col min="1" max="1" width="17.28125" style="16" customWidth="1"/>
    <col min="2" max="5" width="14.57421875" style="16" customWidth="1"/>
    <col min="6" max="7" width="14.57421875" style="18" customWidth="1"/>
    <col min="8" max="16384" width="9.00390625" style="18" customWidth="1"/>
  </cols>
  <sheetData>
    <row r="1" spans="1:7" ht="30" customHeight="1">
      <c r="A1" s="586" t="s">
        <v>276</v>
      </c>
      <c r="B1" s="587"/>
      <c r="C1" s="274"/>
      <c r="D1" s="274"/>
      <c r="E1" s="275"/>
      <c r="F1" s="275"/>
      <c r="G1" s="276"/>
    </row>
    <row r="3" spans="1:7" ht="33" customHeight="1">
      <c r="A3" s="544" t="s">
        <v>311</v>
      </c>
      <c r="B3" s="545"/>
      <c r="C3" s="545"/>
      <c r="D3" s="546"/>
      <c r="E3" s="19" t="s">
        <v>0</v>
      </c>
      <c r="F3" s="37" t="s">
        <v>53</v>
      </c>
      <c r="G3" s="19" t="s">
        <v>377</v>
      </c>
    </row>
    <row r="4" spans="1:5" ht="13.5">
      <c r="A4" s="20"/>
      <c r="B4" s="21"/>
      <c r="C4" s="21"/>
      <c r="D4" s="17"/>
      <c r="E4" s="22"/>
    </row>
    <row r="5" spans="1:7" ht="54.75" customHeight="1">
      <c r="A5" s="23" t="s">
        <v>9</v>
      </c>
      <c r="B5" s="544" t="s">
        <v>45</v>
      </c>
      <c r="C5" s="545"/>
      <c r="D5" s="545"/>
      <c r="E5" s="545"/>
      <c r="F5" s="545"/>
      <c r="G5" s="546"/>
    </row>
    <row r="7" ht="13.5">
      <c r="A7" s="16" t="s">
        <v>62</v>
      </c>
    </row>
    <row r="8" ht="5.25" customHeight="1"/>
    <row r="9" spans="1:7" ht="18" customHeight="1">
      <c r="A9" s="583" t="s">
        <v>1</v>
      </c>
      <c r="B9" s="512" t="s">
        <v>68</v>
      </c>
      <c r="C9" s="513"/>
      <c r="D9" s="514"/>
      <c r="E9" s="512" t="s">
        <v>69</v>
      </c>
      <c r="F9" s="513"/>
      <c r="G9" s="514"/>
    </row>
    <row r="10" spans="1:7" ht="18" customHeight="1">
      <c r="A10" s="583"/>
      <c r="B10" s="36" t="s">
        <v>7</v>
      </c>
      <c r="C10" s="36" t="s">
        <v>8</v>
      </c>
      <c r="D10" s="36" t="s">
        <v>37</v>
      </c>
      <c r="E10" s="36" t="s">
        <v>54</v>
      </c>
      <c r="F10" s="117" t="s">
        <v>65</v>
      </c>
      <c r="G10" s="132" t="s">
        <v>66</v>
      </c>
    </row>
    <row r="11" spans="1:7" ht="18" customHeight="1">
      <c r="A11" s="583"/>
      <c r="B11" s="39" t="s">
        <v>58</v>
      </c>
      <c r="C11" s="39" t="s">
        <v>58</v>
      </c>
      <c r="D11" s="39" t="s">
        <v>58</v>
      </c>
      <c r="E11" s="39" t="s">
        <v>58</v>
      </c>
      <c r="F11" s="39" t="s">
        <v>58</v>
      </c>
      <c r="G11" s="39" t="s">
        <v>58</v>
      </c>
    </row>
    <row r="12" spans="1:7" ht="18" customHeight="1">
      <c r="A12" s="583"/>
      <c r="B12" s="250" t="s">
        <v>608</v>
      </c>
      <c r="C12" s="237" t="s">
        <v>607</v>
      </c>
      <c r="D12" s="250" t="s">
        <v>607</v>
      </c>
      <c r="E12" s="237" t="s">
        <v>607</v>
      </c>
      <c r="F12" s="237" t="s">
        <v>607</v>
      </c>
      <c r="G12" s="237" t="s">
        <v>609</v>
      </c>
    </row>
    <row r="13" spans="1:7" ht="18" customHeight="1">
      <c r="A13" s="583"/>
      <c r="B13" s="44" t="s">
        <v>2</v>
      </c>
      <c r="C13" s="49" t="s">
        <v>2</v>
      </c>
      <c r="D13" s="44" t="s">
        <v>2</v>
      </c>
      <c r="E13" s="49" t="s">
        <v>2</v>
      </c>
      <c r="F13" s="49" t="s">
        <v>2</v>
      </c>
      <c r="G13" s="49" t="s">
        <v>2</v>
      </c>
    </row>
    <row r="14" spans="1:7" ht="18" customHeight="1">
      <c r="A14" s="430" t="s">
        <v>60</v>
      </c>
      <c r="B14" s="269">
        <v>2654</v>
      </c>
      <c r="C14" s="269">
        <v>2955</v>
      </c>
      <c r="D14" s="263">
        <v>3255</v>
      </c>
      <c r="E14" s="269">
        <v>5699</v>
      </c>
      <c r="F14" s="269">
        <v>6302</v>
      </c>
      <c r="G14" s="269">
        <v>6968</v>
      </c>
    </row>
    <row r="15" spans="1:7" ht="18" customHeight="1">
      <c r="A15" s="430"/>
      <c r="B15" s="247">
        <v>3607</v>
      </c>
      <c r="C15" s="238">
        <v>4100</v>
      </c>
      <c r="D15" s="248">
        <v>5450</v>
      </c>
      <c r="E15" s="238">
        <v>7392</v>
      </c>
      <c r="F15" s="238">
        <v>9039</v>
      </c>
      <c r="G15" s="238">
        <v>11102</v>
      </c>
    </row>
    <row r="16" spans="1:7" ht="18" customHeight="1">
      <c r="A16" s="430"/>
      <c r="B16" s="267">
        <v>1.359</v>
      </c>
      <c r="C16" s="267">
        <f>ROUND(C15/C14,3)</f>
        <v>1.387</v>
      </c>
      <c r="D16" s="267">
        <f>ROUND(D15/D14,3)</f>
        <v>1.674</v>
      </c>
      <c r="E16" s="267">
        <f>ROUND(E15/E14,3)</f>
        <v>1.297</v>
      </c>
      <c r="F16" s="267">
        <f>ROUND(F15/F14,3)</f>
        <v>1.434</v>
      </c>
      <c r="G16" s="267">
        <f>ROUND(G15/G14,3)</f>
        <v>1.593</v>
      </c>
    </row>
    <row r="17" spans="1:7" ht="18" customHeight="1">
      <c r="A17" s="430" t="s">
        <v>61</v>
      </c>
      <c r="B17" s="269">
        <v>136</v>
      </c>
      <c r="C17" s="263">
        <v>151</v>
      </c>
      <c r="D17" s="269">
        <v>166</v>
      </c>
      <c r="E17" s="263">
        <v>274</v>
      </c>
      <c r="F17" s="263">
        <v>303</v>
      </c>
      <c r="G17" s="263">
        <v>335</v>
      </c>
    </row>
    <row r="18" spans="1:7" ht="18" customHeight="1">
      <c r="A18" s="430"/>
      <c r="B18" s="238">
        <v>174</v>
      </c>
      <c r="C18" s="238">
        <v>196</v>
      </c>
      <c r="D18" s="238">
        <v>259</v>
      </c>
      <c r="E18" s="248">
        <v>350</v>
      </c>
      <c r="F18" s="248">
        <v>429</v>
      </c>
      <c r="G18" s="248">
        <v>526</v>
      </c>
    </row>
    <row r="19" spans="1:7" ht="18" customHeight="1">
      <c r="A19" s="430"/>
      <c r="B19" s="270">
        <f aca="true" t="shared" si="0" ref="B19:G19">B18/B17</f>
        <v>1.2794117647058822</v>
      </c>
      <c r="C19" s="270">
        <f t="shared" si="0"/>
        <v>1.2980132450331126</v>
      </c>
      <c r="D19" s="270">
        <f t="shared" si="0"/>
        <v>1.5602409638554218</v>
      </c>
      <c r="E19" s="267">
        <f t="shared" si="0"/>
        <v>1.2773722627737227</v>
      </c>
      <c r="F19" s="267">
        <f t="shared" si="0"/>
        <v>1.4158415841584158</v>
      </c>
      <c r="G19" s="267">
        <f t="shared" si="0"/>
        <v>1.5701492537313433</v>
      </c>
    </row>
    <row r="20" spans="1:9" s="220" customFormat="1" ht="18" customHeight="1">
      <c r="A20" s="578" t="s">
        <v>432</v>
      </c>
      <c r="B20" s="579"/>
      <c r="C20" s="218"/>
      <c r="D20" s="218"/>
      <c r="E20" s="218"/>
      <c r="F20" s="218"/>
      <c r="G20" s="224" t="s">
        <v>434</v>
      </c>
      <c r="I20" s="219"/>
    </row>
    <row r="21" spans="1:7" ht="93.75" customHeight="1">
      <c r="A21" s="604" t="s">
        <v>749</v>
      </c>
      <c r="B21" s="605"/>
      <c r="C21" s="605"/>
      <c r="D21" s="605"/>
      <c r="E21" s="605"/>
      <c r="F21" s="606"/>
      <c r="G21" s="260" t="s">
        <v>589</v>
      </c>
    </row>
    <row r="22" spans="1:7" ht="67.5" customHeight="1" hidden="1">
      <c r="A22" s="604" t="s">
        <v>465</v>
      </c>
      <c r="B22" s="605"/>
      <c r="C22" s="605"/>
      <c r="D22" s="605"/>
      <c r="E22" s="605"/>
      <c r="F22" s="606"/>
      <c r="G22" s="226"/>
    </row>
    <row r="23" spans="1:7" ht="69" customHeight="1" hidden="1">
      <c r="A23" s="598" t="s">
        <v>466</v>
      </c>
      <c r="B23" s="599"/>
      <c r="C23" s="599"/>
      <c r="D23" s="599"/>
      <c r="E23" s="599"/>
      <c r="F23" s="599"/>
      <c r="G23" s="600"/>
    </row>
    <row r="24" spans="1:7" ht="121.5" customHeight="1" hidden="1">
      <c r="A24" s="601" t="s">
        <v>555</v>
      </c>
      <c r="B24" s="602"/>
      <c r="C24" s="602"/>
      <c r="D24" s="602"/>
      <c r="E24" s="602"/>
      <c r="F24" s="602"/>
      <c r="G24" s="603"/>
    </row>
    <row r="25" spans="1:9" ht="18" customHeight="1">
      <c r="A25" s="521" t="s">
        <v>433</v>
      </c>
      <c r="B25" s="523"/>
      <c r="C25" s="206"/>
      <c r="D25" s="206"/>
      <c r="E25" s="206"/>
      <c r="F25" s="206"/>
      <c r="G25" s="206"/>
      <c r="H25" s="147"/>
      <c r="I25" s="147"/>
    </row>
    <row r="26" spans="1:7" ht="56.25" customHeight="1">
      <c r="A26" s="521" t="s">
        <v>669</v>
      </c>
      <c r="B26" s="522"/>
      <c r="C26" s="522"/>
      <c r="D26" s="522"/>
      <c r="E26" s="522"/>
      <c r="F26" s="522"/>
      <c r="G26" s="523"/>
    </row>
    <row r="28" spans="1:6" ht="13.5">
      <c r="A28" s="16" t="s">
        <v>268</v>
      </c>
      <c r="F28" s="16"/>
    </row>
    <row r="29" ht="5.25" customHeight="1">
      <c r="F29" s="16"/>
    </row>
    <row r="30" spans="1:7" ht="18" customHeight="1">
      <c r="A30" s="583" t="s">
        <v>1</v>
      </c>
      <c r="B30" s="512" t="s">
        <v>269</v>
      </c>
      <c r="C30" s="513"/>
      <c r="D30" s="513"/>
      <c r="E30" s="513"/>
      <c r="F30" s="513"/>
      <c r="G30" s="514"/>
    </row>
    <row r="31" spans="1:7" ht="18" customHeight="1">
      <c r="A31" s="583"/>
      <c r="B31" s="537" t="s">
        <v>270</v>
      </c>
      <c r="C31" s="538"/>
      <c r="D31" s="537" t="s">
        <v>271</v>
      </c>
      <c r="E31" s="538"/>
      <c r="F31" s="537" t="s">
        <v>273</v>
      </c>
      <c r="G31" s="538"/>
    </row>
    <row r="32" spans="1:7" ht="18" customHeight="1">
      <c r="A32" s="583"/>
      <c r="B32" s="512" t="s">
        <v>58</v>
      </c>
      <c r="C32" s="514"/>
      <c r="D32" s="512" t="s">
        <v>58</v>
      </c>
      <c r="E32" s="514"/>
      <c r="F32" s="512" t="s">
        <v>58</v>
      </c>
      <c r="G32" s="514"/>
    </row>
    <row r="33" spans="1:7" ht="18" customHeight="1">
      <c r="A33" s="130" t="s">
        <v>60</v>
      </c>
      <c r="B33" s="535"/>
      <c r="C33" s="536"/>
      <c r="D33" s="535"/>
      <c r="E33" s="536"/>
      <c r="F33" s="535"/>
      <c r="G33" s="536"/>
    </row>
    <row r="34" spans="1:7" ht="18" customHeight="1">
      <c r="A34" s="130" t="s">
        <v>61</v>
      </c>
      <c r="B34" s="535"/>
      <c r="C34" s="536"/>
      <c r="D34" s="535"/>
      <c r="E34" s="536"/>
      <c r="F34" s="535"/>
      <c r="G34" s="536"/>
    </row>
    <row r="35" spans="1:7" ht="135" customHeight="1">
      <c r="A35" s="580" t="s">
        <v>274</v>
      </c>
      <c r="B35" s="581"/>
      <c r="C35" s="581"/>
      <c r="D35" s="581"/>
      <c r="E35" s="581"/>
      <c r="F35" s="581"/>
      <c r="G35" s="582"/>
    </row>
  </sheetData>
  <sheetProtection/>
  <mergeCells count="30">
    <mergeCell ref="A21:F21"/>
    <mergeCell ref="D32:E32"/>
    <mergeCell ref="D33:E33"/>
    <mergeCell ref="F33:G33"/>
    <mergeCell ref="A35:G35"/>
    <mergeCell ref="A30:A32"/>
    <mergeCell ref="B30:G30"/>
    <mergeCell ref="B31:C31"/>
    <mergeCell ref="B34:C34"/>
    <mergeCell ref="F32:G32"/>
    <mergeCell ref="B5:G5"/>
    <mergeCell ref="A26:G26"/>
    <mergeCell ref="D34:E34"/>
    <mergeCell ref="F34:G34"/>
    <mergeCell ref="D31:E31"/>
    <mergeCell ref="B33:C33"/>
    <mergeCell ref="A20:B20"/>
    <mergeCell ref="A22:F22"/>
    <mergeCell ref="F31:G31"/>
    <mergeCell ref="B32:C32"/>
    <mergeCell ref="A1:B1"/>
    <mergeCell ref="E9:G9"/>
    <mergeCell ref="A23:G23"/>
    <mergeCell ref="A24:G24"/>
    <mergeCell ref="A25:B25"/>
    <mergeCell ref="A14:A16"/>
    <mergeCell ref="A17:A19"/>
    <mergeCell ref="B9:D9"/>
    <mergeCell ref="A9:A13"/>
    <mergeCell ref="A3:D3"/>
  </mergeCells>
  <printOptions horizontalCentered="1" verticalCentered="1"/>
  <pageMargins left="0.7086614173228347" right="0.7086614173228347" top="0.7480314960629921" bottom="0.35433070866141736" header="0.31496062992125984" footer="0.2755905511811024"/>
  <pageSetup blackAndWhite="1" horizontalDpi="600" verticalDpi="600" orientation="portrait" paperSize="9" scale="85" r:id="rId1"/>
  <headerFooter differentFirst="1">
    <oddFooter>&amp;C&amp;"HG丸ｺﾞｼｯｸM-PRO,標準"&amp;12&amp;P</oddFooter>
    <firstHeader>&amp;R&amp;16資料２</firstHeader>
    <firstFooter>&amp;C&amp;P</first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